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 U W\Downloads\"/>
    </mc:Choice>
  </mc:AlternateContent>
  <xr:revisionPtr revIDLastSave="0" documentId="13_ncr:1_{319E0DC3-EEA9-4565-BAC1-9DEAF2C9A5C4}" xr6:coauthVersionLast="47" xr6:coauthVersionMax="47" xr10:uidLastSave="{00000000-0000-0000-0000-000000000000}"/>
  <bookViews>
    <workbookView xWindow="-120" yWindow="-120" windowWidth="29040" windowHeight="15720" tabRatio="826" xr2:uid="{00000000-000D-0000-FFFF-FFFF00000000}"/>
  </bookViews>
  <sheets>
    <sheet name="zał. 1a -owoce i warzywa" sheetId="10" r:id="rId1"/>
  </sheets>
  <definedNames>
    <definedName name="_xlnm.Print_Area" localSheetId="0">'zał. 1a -owoce i warzywa'!$A$1:$M$95</definedName>
  </definedNames>
  <calcPr calcId="191029"/>
</workbook>
</file>

<file path=xl/calcChain.xml><?xml version="1.0" encoding="utf-8"?>
<calcChain xmlns="http://schemas.openxmlformats.org/spreadsheetml/2006/main">
  <c r="K72" i="10" l="1"/>
  <c r="K73" i="10"/>
  <c r="K66" i="10"/>
  <c r="K67" i="10"/>
  <c r="K68" i="10"/>
  <c r="K69" i="10"/>
  <c r="K56" i="10"/>
  <c r="K51" i="10"/>
  <c r="K38" i="10"/>
  <c r="K34" i="10"/>
  <c r="K20" i="10"/>
  <c r="K21" i="10"/>
  <c r="F66" i="10"/>
  <c r="I66" i="10" s="1"/>
  <c r="F34" i="10"/>
  <c r="L34" i="10" s="1"/>
  <c r="F21" i="10"/>
  <c r="L21" i="10" s="1"/>
  <c r="F20" i="10"/>
  <c r="I20" i="10" s="1"/>
  <c r="F73" i="10"/>
  <c r="L73" i="10" s="1"/>
  <c r="F72" i="10"/>
  <c r="L72" i="10" s="1"/>
  <c r="F69" i="10"/>
  <c r="L69" i="10" s="1"/>
  <c r="F68" i="10"/>
  <c r="I68" i="10" s="1"/>
  <c r="F67" i="10"/>
  <c r="L67" i="10" s="1"/>
  <c r="F56" i="10"/>
  <c r="L56" i="10" s="1"/>
  <c r="F51" i="10"/>
  <c r="I51" i="10" s="1"/>
  <c r="F38" i="10"/>
  <c r="I38" i="10" s="1"/>
  <c r="K74" i="10"/>
  <c r="K11" i="10"/>
  <c r="K10" i="10"/>
  <c r="F11" i="10"/>
  <c r="I11" i="10" s="1"/>
  <c r="L68" i="10" l="1"/>
  <c r="L38" i="10"/>
  <c r="I69" i="10"/>
  <c r="L51" i="10"/>
  <c r="I21" i="10"/>
  <c r="I67" i="10"/>
  <c r="I73" i="10"/>
  <c r="L20" i="10"/>
  <c r="I72" i="10"/>
  <c r="I34" i="10"/>
  <c r="I56" i="10"/>
  <c r="L66" i="10"/>
  <c r="L11" i="10"/>
  <c r="K88" i="10"/>
  <c r="F88" i="10"/>
  <c r="L88" i="10" s="1"/>
  <c r="K87" i="10"/>
  <c r="F87" i="10"/>
  <c r="L87" i="10" s="1"/>
  <c r="K86" i="10"/>
  <c r="F86" i="10"/>
  <c r="L86" i="10" s="1"/>
  <c r="K85" i="10"/>
  <c r="F85" i="10"/>
  <c r="L85" i="10" s="1"/>
  <c r="K84" i="10"/>
  <c r="F84" i="10"/>
  <c r="L84" i="10" s="1"/>
  <c r="K83" i="10"/>
  <c r="F83" i="10"/>
  <c r="L83" i="10" s="1"/>
  <c r="K82" i="10"/>
  <c r="F82" i="10"/>
  <c r="L82" i="10" s="1"/>
  <c r="K81" i="10"/>
  <c r="F81" i="10"/>
  <c r="L81" i="10" s="1"/>
  <c r="K80" i="10"/>
  <c r="F80" i="10"/>
  <c r="L80" i="10" s="1"/>
  <c r="K79" i="10"/>
  <c r="F79" i="10"/>
  <c r="L79" i="10" s="1"/>
  <c r="K78" i="10"/>
  <c r="F78" i="10"/>
  <c r="L78" i="10" s="1"/>
  <c r="K77" i="10"/>
  <c r="F77" i="10"/>
  <c r="L77" i="10" s="1"/>
  <c r="K76" i="10"/>
  <c r="F76" i="10"/>
  <c r="L76" i="10" s="1"/>
  <c r="K75" i="10"/>
  <c r="F75" i="10"/>
  <c r="L75" i="10" s="1"/>
  <c r="F74" i="10"/>
  <c r="K71" i="10"/>
  <c r="F71" i="10"/>
  <c r="I71" i="10" s="1"/>
  <c r="K70" i="10"/>
  <c r="F70" i="10"/>
  <c r="I70" i="10" s="1"/>
  <c r="K65" i="10"/>
  <c r="F65" i="10"/>
  <c r="I65" i="10" s="1"/>
  <c r="K64" i="10"/>
  <c r="F64" i="10"/>
  <c r="I64" i="10" s="1"/>
  <c r="K63" i="10"/>
  <c r="F63" i="10"/>
  <c r="I63" i="10" s="1"/>
  <c r="K62" i="10"/>
  <c r="F62" i="10"/>
  <c r="I62" i="10" s="1"/>
  <c r="K61" i="10"/>
  <c r="F61" i="10"/>
  <c r="I61" i="10" s="1"/>
  <c r="K60" i="10"/>
  <c r="F60" i="10"/>
  <c r="I60" i="10" s="1"/>
  <c r="K59" i="10"/>
  <c r="F59" i="10"/>
  <c r="I59" i="10" s="1"/>
  <c r="K58" i="10"/>
  <c r="F58" i="10"/>
  <c r="I58" i="10" s="1"/>
  <c r="K57" i="10"/>
  <c r="F57" i="10"/>
  <c r="I57" i="10" s="1"/>
  <c r="K55" i="10"/>
  <c r="F55" i="10"/>
  <c r="I55" i="10" s="1"/>
  <c r="K54" i="10"/>
  <c r="F54" i="10"/>
  <c r="I54" i="10" s="1"/>
  <c r="K53" i="10"/>
  <c r="F53" i="10"/>
  <c r="I53" i="10" s="1"/>
  <c r="K52" i="10"/>
  <c r="F52" i="10"/>
  <c r="I52" i="10" s="1"/>
  <c r="K50" i="10"/>
  <c r="F50" i="10"/>
  <c r="I50" i="10" s="1"/>
  <c r="K49" i="10"/>
  <c r="F49" i="10"/>
  <c r="I49" i="10" s="1"/>
  <c r="K48" i="10"/>
  <c r="F48" i="10"/>
  <c r="I48" i="10" s="1"/>
  <c r="K47" i="10"/>
  <c r="F47" i="10"/>
  <c r="I47" i="10" s="1"/>
  <c r="K46" i="10"/>
  <c r="F46" i="10"/>
  <c r="I46" i="10" s="1"/>
  <c r="K45" i="10"/>
  <c r="F45" i="10"/>
  <c r="I45" i="10" s="1"/>
  <c r="K44" i="10"/>
  <c r="F44" i="10"/>
  <c r="I44" i="10" s="1"/>
  <c r="K43" i="10"/>
  <c r="F43" i="10"/>
  <c r="I43" i="10" s="1"/>
  <c r="K42" i="10"/>
  <c r="F42" i="10"/>
  <c r="I42" i="10" s="1"/>
  <c r="K41" i="10"/>
  <c r="F41" i="10"/>
  <c r="I41" i="10" s="1"/>
  <c r="K40" i="10"/>
  <c r="F40" i="10"/>
  <c r="I40" i="10" s="1"/>
  <c r="K39" i="10"/>
  <c r="F39" i="10"/>
  <c r="I39" i="10" s="1"/>
  <c r="K37" i="10"/>
  <c r="F37" i="10"/>
  <c r="I37" i="10" s="1"/>
  <c r="K36" i="10"/>
  <c r="F36" i="10"/>
  <c r="I36" i="10" s="1"/>
  <c r="K35" i="10"/>
  <c r="F35" i="10"/>
  <c r="I35" i="10" s="1"/>
  <c r="K33" i="10"/>
  <c r="F33" i="10"/>
  <c r="I33" i="10" s="1"/>
  <c r="K32" i="10"/>
  <c r="F32" i="10"/>
  <c r="I32" i="10" s="1"/>
  <c r="K31" i="10"/>
  <c r="F31" i="10"/>
  <c r="I31" i="10" s="1"/>
  <c r="K30" i="10"/>
  <c r="F30" i="10"/>
  <c r="I30" i="10" s="1"/>
  <c r="K29" i="10"/>
  <c r="F29" i="10"/>
  <c r="I29" i="10" s="1"/>
  <c r="K28" i="10"/>
  <c r="F28" i="10"/>
  <c r="I28" i="10" s="1"/>
  <c r="K27" i="10"/>
  <c r="F27" i="10"/>
  <c r="I27" i="10" s="1"/>
  <c r="K26" i="10"/>
  <c r="F26" i="10"/>
  <c r="I26" i="10" s="1"/>
  <c r="K25" i="10"/>
  <c r="F25" i="10"/>
  <c r="I25" i="10" s="1"/>
  <c r="K24" i="10"/>
  <c r="F24" i="10"/>
  <c r="I24" i="10" s="1"/>
  <c r="K23" i="10"/>
  <c r="F23" i="10"/>
  <c r="I23" i="10" s="1"/>
  <c r="K22" i="10"/>
  <c r="F22" i="10"/>
  <c r="I22" i="10" s="1"/>
  <c r="K19" i="10"/>
  <c r="F19" i="10"/>
  <c r="I19" i="10" s="1"/>
  <c r="K18" i="10"/>
  <c r="F18" i="10"/>
  <c r="I18" i="10" s="1"/>
  <c r="K17" i="10"/>
  <c r="F17" i="10"/>
  <c r="I17" i="10" s="1"/>
  <c r="K16" i="10"/>
  <c r="F16" i="10"/>
  <c r="I16" i="10" s="1"/>
  <c r="K15" i="10"/>
  <c r="F15" i="10"/>
  <c r="I15" i="10" s="1"/>
  <c r="K14" i="10"/>
  <c r="F14" i="10"/>
  <c r="I14" i="10" s="1"/>
  <c r="K13" i="10"/>
  <c r="F13" i="10"/>
  <c r="I13" i="10" s="1"/>
  <c r="K12" i="10"/>
  <c r="F12" i="10"/>
  <c r="I12" i="10" s="1"/>
  <c r="F10" i="10"/>
  <c r="I10" i="10" s="1"/>
  <c r="K9" i="10"/>
  <c r="F9" i="10"/>
  <c r="I9" i="10" s="1"/>
  <c r="L74" i="10" l="1"/>
  <c r="I74" i="10"/>
  <c r="L9" i="10"/>
  <c r="L10" i="10"/>
  <c r="L12" i="10"/>
  <c r="L13" i="10"/>
  <c r="L14" i="10"/>
  <c r="L15" i="10"/>
  <c r="L16" i="10"/>
  <c r="L17" i="10"/>
  <c r="L18" i="10"/>
  <c r="L19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5" i="10"/>
  <c r="L36" i="10"/>
  <c r="L37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2" i="10"/>
  <c r="L53" i="10"/>
  <c r="L54" i="10"/>
  <c r="L55" i="10"/>
  <c r="L57" i="10"/>
  <c r="L58" i="10"/>
  <c r="L59" i="10"/>
  <c r="L60" i="10"/>
  <c r="L61" i="10"/>
  <c r="L62" i="10"/>
  <c r="L63" i="10"/>
  <c r="L64" i="10"/>
  <c r="L65" i="10"/>
  <c r="L70" i="10"/>
  <c r="L71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 l="1"/>
  <c r="L89" i="10"/>
</calcChain>
</file>

<file path=xl/sharedStrings.xml><?xml version="1.0" encoding="utf-8"?>
<sst xmlns="http://schemas.openxmlformats.org/spreadsheetml/2006/main" count="179" uniqueCount="104">
  <si>
    <t>Nazwa produktu</t>
  </si>
  <si>
    <t>………………………………………………</t>
  </si>
  <si>
    <t>Podpis i pieczęć wykonawcy</t>
  </si>
  <si>
    <t>SUMA</t>
  </si>
  <si>
    <t>szt</t>
  </si>
  <si>
    <t>kg</t>
  </si>
  <si>
    <t>Bazylia świeża w doniczce</t>
  </si>
  <si>
    <t>Kiełki op. 50g świeże</t>
  </si>
  <si>
    <t>pęczek</t>
  </si>
  <si>
    <t>Lubczyk świeży w doniczce</t>
  </si>
  <si>
    <t>Mięta świeża w doniczce</t>
  </si>
  <si>
    <t>Pomidor koktajlowy świeży opakowanie 250g</t>
  </si>
  <si>
    <t>Rukola świeża opakowanie 100g</t>
  </si>
  <si>
    <t>główka</t>
  </si>
  <si>
    <t>Arbuz świeży nienadmarznięty</t>
  </si>
  <si>
    <t xml:space="preserve">Mandarynka świeża, nienadmarznięta </t>
  </si>
  <si>
    <t>OWOCE I WARZYWA ŚWIEŻE</t>
  </si>
  <si>
    <t xml:space="preserve">FORMULARZ ASORTYMENTOWO - CENOWY </t>
  </si>
  <si>
    <t>Lp.</t>
  </si>
  <si>
    <t>Publiczne Przedszkole nr1</t>
  </si>
  <si>
    <t>Publiczne Przedszkole nr2</t>
  </si>
  <si>
    <t>jednostka miary</t>
  </si>
  <si>
    <t>cena jednostkowa netto</t>
  </si>
  <si>
    <t>stawka VAT</t>
  </si>
  <si>
    <t>cena jednostkowa brutto</t>
  </si>
  <si>
    <t>Wartość brutto (iloczyn kolumny 9x14)</t>
  </si>
  <si>
    <t>Banan świeży, nienadmarznięty, dojrzały, żółty, bez przebarwień, obić, bez zgnieceń, pęknięć.</t>
  </si>
  <si>
    <t>Brokuł świeży    1 szt. min. 0,4 kg, czyste, zdrowe, jędrne, ścisłe, bez uszkodzeń i szkodników, ciemnozielone, bez zżółknietych i zbrązowiałych pączków kwiatowych, jednolite, bez obcych zapachów i smaków, bez pustych kanałów.</t>
  </si>
  <si>
    <t>Brukselka świeża sezonowo IX-II, główki czyste, świeże, zdrowe, jędrne, bez uszkodzeń.</t>
  </si>
  <si>
    <t>Dynia pomarańczowa sezonowo, świeża, cała, zdrowa, dojrzała, o kształcie i barwie typowej dla odmiany, bez oznak podgnicia.</t>
  </si>
  <si>
    <t>Kalarepa świeża, cała, zdrowa, czysta, niepopękana, niezdrewniała, bez odgnieceń, bez plam i wżerów, wolna od uszkodzeń, soczysta, barwa i kształt typowa dla odmiany.</t>
  </si>
  <si>
    <t>Kapusta biała świeża, głowki czyste, ścisłe niezwiędnięte, zdrowe, jednolite odmianowo.</t>
  </si>
  <si>
    <t>Kapusta czerwona świeża,głowki czyste, ścisłe niezwiędnięte, zdrowe, jednolite odmianowo.</t>
  </si>
  <si>
    <t>Kapusta kiszona op. 5kg, w składzie bez octu, kwasu octowego, cukru i substancji konserwujących</t>
  </si>
  <si>
    <t>Kapusta pekińska świeża, głowki czyste, ścisłe niezwiędnięte, zdrowe, jednolite odmianowo, kształt główki wydłużony, wysokość główki 30-40 cm.</t>
  </si>
  <si>
    <t xml:space="preserve">Kapusta włoska świeża, głowki czyste, ścisłe niezwiędnięte, zdrowe, jednolite odmianowo. </t>
  </si>
  <si>
    <t>Melisa świeża w doniczce</t>
  </si>
  <si>
    <t>Marchew świeża, waga 1 szt. max. 0,2 kg, długość nie mniej niż 10 cm</t>
  </si>
  <si>
    <t>Natka pietruszki pęczek, pęczek bez łodyg, wagowa tolerancja długości łodygi do 3 cm</t>
  </si>
  <si>
    <t>Ogórek kiszony op. 3kg bez substancji konserwujących, bez regulatorów kwasowości</t>
  </si>
  <si>
    <t>opakowanie</t>
  </si>
  <si>
    <t>Ananas świeży, nienadmarznięty, dojrzały, bez obić, zgnieceń, pęknięć</t>
  </si>
  <si>
    <t>Bataty świeże, nienadmarznięte, jędrne, o jednolitej konststencji</t>
  </si>
  <si>
    <t>Brzoskwinia płaskoowocowa typu UFO sezonowa, odmiana Saturn, nienadmarznięta, dojrzała, bez zgnieceń</t>
  </si>
  <si>
    <t>Brzoskwinia sezonowa, nienadmarznięta, dojrzała, bez zgnieceń</t>
  </si>
  <si>
    <t>Burak ćwikłowy świeży, zdrowy, czysty, wolny od szkodników i uskzodzeń, bez obcych zapachów, oznak podgnicia. Niedopuszczalne zamarznięcie, nadginicie i zwiędnięcie. Preferowana odmiana Czerwona Kula</t>
  </si>
  <si>
    <t>Cebula żółta, zdrowa, twarda, bez oznak gnicia</t>
  </si>
  <si>
    <t>Cukinia świeża, jędrna, zdrowa, średniej wielkości, bez oznak gnicia, pęknięć i zgnieceń</t>
  </si>
  <si>
    <t>Cytryna świeża, jędrna, żółta bez zgnieceń, przebarwień,  bez oznak zgnicia</t>
  </si>
  <si>
    <t>Biała rzodkiew świeża</t>
  </si>
  <si>
    <t>Czosnek świeży krajowy,główki duże jędrne, o odcieniu fioletowym, bez oznak zgnicia i wgnieceń,  1 główka min. 0,1 kg</t>
  </si>
  <si>
    <t>Gruszka świeża, nienadmarznięta, dojrzała, bez zgnieceń, przebarwień, pęknięć</t>
  </si>
  <si>
    <t>Jabłko świeże, nienadmarznięte, dojrzałe, bez zgnieceń i przebarwień</t>
  </si>
  <si>
    <t>Kapusta młoda sezonowo, świeża, główki czyste, barwa zielona, jędrna, niezwiędnięta</t>
  </si>
  <si>
    <t>Kiwi świeże, nienadmarzniete, dojrzałe, bez zgnieceń, przebarwień.</t>
  </si>
  <si>
    <t>Koperek świeży pęczek, bez łodyg, tolerancja długości łodygi do 3 cm</t>
  </si>
  <si>
    <t>Melon Galia świeży, zdrowy, jędrny, dojrzały</t>
  </si>
  <si>
    <t>Melon kantalupa świeży, zdrowy, jędrny, dojrzały</t>
  </si>
  <si>
    <t>Ogórek kiszony  bez substancji konserwujących, bez regulatorów kwasowości</t>
  </si>
  <si>
    <t>Papryka świeża sezon I-VI, XI-XII, owoce  niezwiędnięte, zdrowe, całe, jednolite odmianowow, bez uszkodzeń.</t>
  </si>
  <si>
    <t>Paparyka świeża sezon VII-X, owoce  niezwiędnięte, zdrowe, całe, jednolite odmianowow, bez uszkodzeń.</t>
  </si>
  <si>
    <t xml:space="preserve">Pieczarka uprawna świeża, jędrne owocniki, białe niezwiędnięte, średniej wielkości, kapelusze niewywinięte </t>
  </si>
  <si>
    <t>Pomarańcza świeża słodka i soczysta, nienadmarznięta, dojrzałą, bez oznak zgnicia, owoce jędrne rozmiarowo</t>
  </si>
  <si>
    <t>Pomidor świeży sezonowo VI-X, czyste, zdrowe, wolne od oznak podgnicia, jędrne, bez pęknięć.</t>
  </si>
  <si>
    <t>Pomidor koktajlowy truskawkowy, nienadmarznięty, owoce dojrzałe, jędrne, bez oznak podgnicia</t>
  </si>
  <si>
    <t>Pomidor koktajlowy mix kolorów,  nienadmarznięty, owoce dojrzałe, jędrne, bez oznak podgnicia</t>
  </si>
  <si>
    <t>Pomidor świeży sezonowo I-V, XI-XII,  czyste, zdrowe, wolne od oznak podgnicia, jędrne, bez pęknięć.</t>
  </si>
  <si>
    <t>Pomidor świeży śliwkowy sezonowo od VI-X owoce czyste, zdrowe, mocno dojrzałe, wolne od podgnicia,typowe do przyrządznia sosów i zup.</t>
  </si>
  <si>
    <t>Por świeży, jędrny, nienadmarznięty, bez zczerniałych liści, z długą częścią białą.</t>
  </si>
  <si>
    <t xml:space="preserve">Rzodkiewka świeża pęczek, czerwona okrągła, jędrna, bez pęknięć, nać niezwiędnięta, zielona </t>
  </si>
  <si>
    <t>Sałata świeża masłowa główka, bez uszkodzeń, zdrowa, bez zanieczyszczeń, wolne od owadów i uszkodzeń nimi spowodowanych, bez oznak nadgnicia, jędrna</t>
  </si>
  <si>
    <t>Seler naciowy świeży ninadmatznięty bez oznak podgnicia.</t>
  </si>
  <si>
    <t>Seler świeży korzeniowy, bulwy czyste, jędrne, duże, bez oznak podgnicia</t>
  </si>
  <si>
    <t>Szczypior świeży pęczek, zielony, jędrny, bez śladów podgnicia, z cebulką</t>
  </si>
  <si>
    <t>Śliwka sezonowo, świeża, dopuszcza się tylko dostawę odmian uprawianych w Polsce , owoce jędrne, dojrzałe, soczyste, bez oznak podgnicia</t>
  </si>
  <si>
    <t>Winogrona zielone i czerwone bezpestkowe świeże, owoce jędrne, dojrzałe, soczyste i słodkie, bez oznak podgnicia i przebarwień</t>
  </si>
  <si>
    <t>Ziemniaki młode jadalne, sezonowo, jędrne, czyste bez uszkodzeń i oznak podgnicia</t>
  </si>
  <si>
    <t>Ziemniaki jadalne późne, sezonowo, jędrne, czyste, bez uszkodzeń i oznak podgnicia</t>
  </si>
  <si>
    <t>Nekataryna świeża, dojrzała nienadmarznięta</t>
  </si>
  <si>
    <t>Pomarańcza świeża sezonowo XI-II słodka i soczysta, nienadmarznięta, dojrzałą, bez oznak zgnicia, owoce jędrne rozmiarowo</t>
  </si>
  <si>
    <t>Pomidor świeży sezonowo I-VI, XI-XII,  czyste, zdrowe, wolne od oznak podgnicia, jędrne, dojrzałe bez pęknięć.</t>
  </si>
  <si>
    <t>Malina, sezonowo świeża nienadmarznięta sezonowo VI-VII</t>
  </si>
  <si>
    <t>Ogórek świeży sezonowo VII-X nienadmarznięty</t>
  </si>
  <si>
    <t>Pomidor świeży sezonowo VII-X nienadmarznięte, świeże,czyste, zdrowe, wolne od oznak podgnicia, jędrne, bez pęknięć.</t>
  </si>
  <si>
    <t>Załącznik nr  1a  do SWZ CUW.261.04.2025.ES</t>
  </si>
  <si>
    <t>Miejska Stołówka</t>
  </si>
  <si>
    <t>wartość netto        (iloczyn kolumny 9x11)</t>
  </si>
  <si>
    <t>CZĘŚĆ II</t>
  </si>
  <si>
    <t>Razem:</t>
  </si>
  <si>
    <t>Arbuz świeży sezonowo                            VI-X.2026</t>
  </si>
  <si>
    <t>Arbuz świeży sezonowo      VII-X.2026  nienadmarznięty, dojrzały, bez pęknięć</t>
  </si>
  <si>
    <t>Cebula czerwona, zdrowa, twarda, bez oznak gnicia</t>
  </si>
  <si>
    <t>Kapusta kiszona  -  w składzie bez octu, kwasu octowego, cukru i substancji konserwujących</t>
  </si>
  <si>
    <t>Borówka amerykańska, gat.I     świeża, nienadmarznięta sezonowo VII-IX.2026</t>
  </si>
  <si>
    <t>Botwinka pęczek świeża sezonowo, pęczki duże bez oznak gnicia, bez śladów insektów</t>
  </si>
  <si>
    <t>Pomidor świeży malinowy sezonowo od VI-IX.2026 owoce czyste, zdrowe, dojrzałe, wolne od podgnicia, jędrne.</t>
  </si>
  <si>
    <r>
      <t xml:space="preserve">Pietruszka korzeń świeża waga 1 szt. mini. 0,2 kg, nie mniejsza niż 10 cm, </t>
    </r>
    <r>
      <rPr>
        <sz val="11.5"/>
        <color rgb="FFFF0000"/>
        <rFont val="Calibri"/>
        <family val="2"/>
        <charset val="238"/>
      </rPr>
      <t>niedopuszczalna zamiana na pasternak</t>
    </r>
  </si>
  <si>
    <r>
      <t xml:space="preserve">Truskawka sezonowo, świeża, owoce jędrne, dojrzałe, czerwone i słodkie, bez oznak podgnicia, dopuszcza się </t>
    </r>
    <r>
      <rPr>
        <b/>
        <sz val="11.5"/>
        <color rgb="FFFF0000"/>
        <rFont val="Calibri"/>
        <family val="2"/>
        <charset val="238"/>
      </rPr>
      <t>tylko</t>
    </r>
    <r>
      <rPr>
        <sz val="11.5"/>
        <color rgb="FF000000"/>
        <rFont val="Calibri"/>
        <family val="2"/>
        <charset val="238"/>
      </rPr>
      <t xml:space="preserve"> dostawę odmian uprawianych w Polsce</t>
    </r>
  </si>
  <si>
    <t>Imbir świeży korzeń, sezonono I-II i IX-IIX</t>
  </si>
  <si>
    <r>
      <t xml:space="preserve">Ogórek świeży sezon VII-IX, jędrne , wyrośnięte, </t>
    </r>
    <r>
      <rPr>
        <sz val="11.5"/>
        <color rgb="FFFF0000"/>
        <rFont val="Calibri"/>
        <family val="2"/>
        <charset val="238"/>
      </rPr>
      <t>niedopuszczalne ogórki o matowej skórce i żółtym zabarwieniu.</t>
    </r>
  </si>
  <si>
    <r>
      <t xml:space="preserve">Ogórek świeży sezon I-VI, X-XII, jędrne , wyrośnięte, </t>
    </r>
    <r>
      <rPr>
        <sz val="11.5"/>
        <color rgb="FFFF0000"/>
        <rFont val="Calibri"/>
        <family val="2"/>
        <charset val="238"/>
      </rPr>
      <t>niedopuszczalne ogórki o matowej skórce i żółtym zabarwieniu.</t>
    </r>
  </si>
  <si>
    <r>
      <t xml:space="preserve">Kalafior świeży, </t>
    </r>
    <r>
      <rPr>
        <sz val="11.5"/>
        <color rgb="FFFF0000"/>
        <rFont val="Calibri"/>
        <family val="2"/>
        <charset val="238"/>
      </rPr>
      <t>niedopuszczalne nadgnicia główki, obecność gąsienic, silne uszkodzenia mechaniczne.</t>
    </r>
  </si>
  <si>
    <r>
      <t xml:space="preserve">Kalafior świeży, min. 500g </t>
    </r>
    <r>
      <rPr>
        <sz val="11.5"/>
        <color rgb="FFFF0000"/>
        <rFont val="Calibri"/>
        <family val="2"/>
        <charset val="238"/>
      </rPr>
      <t>niedopuszczalne nadgnicia główki, obecność gąsienic, silne uszkodzenia mechaniczne.</t>
    </r>
  </si>
  <si>
    <t>Fasolka szparagowa sezonowo, świeża, jędrna, zdrowa, strąki niemączyste, niepomarszczone, bez przebarwień.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</si>
</sst>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0.00\ &quot;zł&quot;"/>
  </numFmts>
  <fonts count="3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6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9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1.5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3"/>
      <name val="Calibri"/>
      <family val="2"/>
      <charset val="238"/>
    </font>
    <font>
      <b/>
      <sz val="13"/>
      <name val="Calibri"/>
      <family val="2"/>
      <charset val="238"/>
      <scheme val="minor"/>
    </font>
    <font>
      <sz val="11.5"/>
      <color rgb="FFFF0000"/>
      <name val="Calibri"/>
      <family val="2"/>
      <charset val="238"/>
    </font>
    <font>
      <b/>
      <sz val="11.5"/>
      <color rgb="FFFF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CC"/>
      </patternFill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theme="8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rgb="FF000000"/>
      </right>
      <top style="thin">
        <color auto="1"/>
      </top>
      <bottom style="thin">
        <color indexed="64"/>
      </bottom>
      <diagonal/>
    </border>
  </borders>
  <cellStyleXfs count="11">
    <xf numFmtId="0" fontId="0" fillId="0" borderId="0"/>
    <xf numFmtId="0" fontId="3" fillId="0" borderId="0" applyBorder="0" applyProtection="0"/>
    <xf numFmtId="164" fontId="3" fillId="0" borderId="0"/>
    <xf numFmtId="0" fontId="3" fillId="0" borderId="0" applyNumberFormat="0" applyBorder="0" applyProtection="0"/>
    <xf numFmtId="164" fontId="3" fillId="0" borderId="0"/>
    <xf numFmtId="0" fontId="1" fillId="0" borderId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9" fontId="3" fillId="0" borderId="0" applyFont="0" applyFill="0" applyBorder="0" applyAlignment="0" applyProtection="0"/>
  </cellStyleXfs>
  <cellXfs count="5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3" borderId="2" xfId="3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 applyProtection="1">
      <alignment vertical="center"/>
      <protection locked="0"/>
    </xf>
    <xf numFmtId="0" fontId="11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9" fillId="0" borderId="1" xfId="9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10" borderId="1" xfId="7" applyFont="1" applyFill="1" applyBorder="1" applyAlignment="1" applyProtection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7" fillId="10" borderId="1" xfId="6" applyFont="1" applyFill="1" applyBorder="1" applyAlignment="1" applyProtection="1">
      <alignment horizontal="center" vertical="center" wrapText="1"/>
    </xf>
    <xf numFmtId="9" fontId="18" fillId="0" borderId="1" xfId="10" applyFont="1" applyBorder="1" applyAlignment="1" applyProtection="1">
      <alignment horizontal="center" vertical="center" wrapText="1"/>
      <protection locked="0"/>
    </xf>
    <xf numFmtId="9" fontId="0" fillId="0" borderId="1" xfId="0" applyNumberFormat="1" applyBorder="1" applyAlignment="1" applyProtection="1">
      <alignment horizontal="center" vertical="center"/>
      <protection locked="0"/>
    </xf>
    <xf numFmtId="165" fontId="10" fillId="10" borderId="1" xfId="6" applyNumberFormat="1" applyFont="1" applyFill="1" applyBorder="1" applyAlignment="1">
      <alignment vertical="center"/>
    </xf>
    <xf numFmtId="165" fontId="10" fillId="10" borderId="1" xfId="8" applyNumberFormat="1" applyFont="1" applyFill="1" applyBorder="1" applyAlignment="1">
      <alignment vertical="center"/>
    </xf>
    <xf numFmtId="0" fontId="19" fillId="10" borderId="1" xfId="8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10" borderId="1" xfId="7" applyFont="1" applyFill="1" applyBorder="1" applyAlignment="1">
      <alignment horizontal="center" vertical="center"/>
    </xf>
    <xf numFmtId="0" fontId="21" fillId="10" borderId="1" xfId="6" applyFont="1" applyFill="1" applyBorder="1" applyAlignment="1">
      <alignment horizontal="center" vertical="center"/>
    </xf>
    <xf numFmtId="0" fontId="21" fillId="10" borderId="1" xfId="8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5" fillId="3" borderId="2" xfId="3" applyFont="1" applyFill="1" applyBorder="1" applyAlignment="1" applyProtection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10" borderId="1" xfId="7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25" fillId="3" borderId="3" xfId="3" applyFont="1" applyFill="1" applyBorder="1" applyAlignment="1" applyProtection="1">
      <alignment horizontal="center" vertical="center" wrapText="1"/>
    </xf>
    <xf numFmtId="0" fontId="19" fillId="0" borderId="1" xfId="9" applyFont="1" applyFill="1" applyBorder="1" applyAlignment="1" applyProtection="1">
      <alignment horizontal="center" vertical="center" wrapText="1"/>
    </xf>
    <xf numFmtId="0" fontId="22" fillId="0" borderId="1" xfId="9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</cellXfs>
  <cellStyles count="11">
    <cellStyle name="Akcent 2" xfId="7" builtinId="33"/>
    <cellStyle name="Akcent 5" xfId="9" builtinId="45"/>
    <cellStyle name="Akcent 6" xfId="8" builtinId="49"/>
    <cellStyle name="Excel Built-in Normal" xfId="2" xr:uid="{00000000-0005-0000-0000-000003000000}"/>
    <cellStyle name="Excel Built-in Normal 1" xfId="3" xr:uid="{00000000-0005-0000-0000-000004000000}"/>
    <cellStyle name="Excel Built-in Normal 2" xfId="4" xr:uid="{00000000-0005-0000-0000-000005000000}"/>
    <cellStyle name="Neutralny" xfId="6" builtinId="28"/>
    <cellStyle name="Normalny" xfId="0" builtinId="0"/>
    <cellStyle name="Normalny 2" xfId="5" xr:uid="{00000000-0005-0000-0000-000008000000}"/>
    <cellStyle name="Procentowy" xfId="10" builtinId="5"/>
    <cellStyle name="Tekst objaśnienia" xfId="1" builtinId="53" customBuiltin="1"/>
  </cellStyles>
  <dxfs count="0"/>
  <tableStyles count="0" defaultTableStyle="TableStyleMedium2" defaultPivotStyle="PivotStyleLight16"/>
  <colors>
    <mruColors>
      <color rgb="FFFFFFCC"/>
      <color rgb="FFCCFFCC"/>
      <color rgb="FFFFCC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3"/>
  <sheetViews>
    <sheetView tabSelected="1" view="pageBreakPreview" zoomScale="85" zoomScaleNormal="85" zoomScaleSheetLayoutView="85" workbookViewId="0">
      <selection activeCell="H85" sqref="H85"/>
    </sheetView>
  </sheetViews>
  <sheetFormatPr defaultRowHeight="15" x14ac:dyDescent="0.25"/>
  <cols>
    <col min="1" max="1" width="4.7109375" style="2" customWidth="1"/>
    <col min="2" max="2" width="23.140625" style="2" customWidth="1"/>
    <col min="3" max="4" width="10" style="2" customWidth="1"/>
    <col min="5" max="5" width="10" style="19" customWidth="1"/>
    <col min="6" max="6" width="10" style="2" customWidth="1"/>
    <col min="7" max="7" width="9.5703125" style="2" customWidth="1"/>
    <col min="8" max="8" width="12.42578125" style="2" customWidth="1"/>
    <col min="9" max="9" width="12" style="2" customWidth="1"/>
    <col min="10" max="10" width="7.85546875" style="18" customWidth="1"/>
    <col min="11" max="11" width="12.140625" style="2" customWidth="1"/>
    <col min="12" max="12" width="18" style="2" customWidth="1"/>
    <col min="13" max="13" width="1.28515625" style="2" customWidth="1"/>
    <col min="14" max="16384" width="9.140625" style="2"/>
  </cols>
  <sheetData>
    <row r="1" spans="1:12" x14ac:dyDescent="0.25">
      <c r="A1" s="3"/>
      <c r="B1" s="3"/>
      <c r="C1" s="3"/>
      <c r="D1" s="3"/>
      <c r="E1" s="4"/>
      <c r="F1" s="3"/>
      <c r="G1" s="3"/>
      <c r="H1" s="3"/>
      <c r="I1" s="3"/>
      <c r="J1" s="5"/>
      <c r="K1" s="50"/>
      <c r="L1" s="50"/>
    </row>
    <row r="2" spans="1:12" ht="18" customHeight="1" x14ac:dyDescent="0.25">
      <c r="A2" s="3"/>
      <c r="B2" s="3"/>
      <c r="C2" s="3"/>
      <c r="D2" s="3"/>
      <c r="E2" s="4"/>
      <c r="F2" s="3"/>
      <c r="G2" s="3"/>
      <c r="H2" s="3"/>
      <c r="I2" s="51" t="s">
        <v>84</v>
      </c>
      <c r="J2" s="52"/>
      <c r="K2" s="52"/>
      <c r="L2" s="3"/>
    </row>
    <row r="3" spans="1:12" ht="23.25" customHeight="1" x14ac:dyDescent="0.25">
      <c r="A3" s="53" t="s">
        <v>17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21" x14ac:dyDescent="0.25">
      <c r="A4" s="53" t="s">
        <v>16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" ht="21" x14ac:dyDescent="0.25">
      <c r="A5" s="53" t="s">
        <v>87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ht="9.75" customHeight="1" x14ac:dyDescent="0.25">
      <c r="B6" s="6"/>
      <c r="E6" s="2"/>
    </row>
    <row r="7" spans="1:12" ht="59.25" customHeight="1" x14ac:dyDescent="0.25">
      <c r="A7" s="20" t="s">
        <v>18</v>
      </c>
      <c r="B7" s="20" t="s">
        <v>0</v>
      </c>
      <c r="C7" s="1" t="s">
        <v>85</v>
      </c>
      <c r="D7" s="21" t="s">
        <v>19</v>
      </c>
      <c r="E7" s="22" t="s">
        <v>20</v>
      </c>
      <c r="F7" s="23" t="s">
        <v>3</v>
      </c>
      <c r="G7" s="24" t="s">
        <v>21</v>
      </c>
      <c r="H7" s="25" t="s">
        <v>22</v>
      </c>
      <c r="I7" s="26" t="s">
        <v>86</v>
      </c>
      <c r="J7" s="27" t="s">
        <v>23</v>
      </c>
      <c r="K7" s="46" t="s">
        <v>24</v>
      </c>
      <c r="L7" s="31" t="s">
        <v>25</v>
      </c>
    </row>
    <row r="8" spans="1:12" s="36" customFormat="1" ht="12.75" customHeight="1" x14ac:dyDescent="0.25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3">
        <v>6</v>
      </c>
      <c r="G8" s="32">
        <v>7</v>
      </c>
      <c r="H8" s="32">
        <v>8</v>
      </c>
      <c r="I8" s="34">
        <v>9</v>
      </c>
      <c r="J8" s="32">
        <v>10</v>
      </c>
      <c r="K8" s="47">
        <v>11</v>
      </c>
      <c r="L8" s="35">
        <v>12</v>
      </c>
    </row>
    <row r="9" spans="1:12" ht="66.75" customHeight="1" x14ac:dyDescent="0.25">
      <c r="A9" s="7">
        <v>1</v>
      </c>
      <c r="B9" s="37" t="s">
        <v>41</v>
      </c>
      <c r="C9" s="40">
        <v>200</v>
      </c>
      <c r="D9" s="41">
        <v>80</v>
      </c>
      <c r="E9" s="41">
        <v>30</v>
      </c>
      <c r="F9" s="42">
        <f>SUM(C9:E9)</f>
        <v>310</v>
      </c>
      <c r="G9" s="9" t="s">
        <v>5</v>
      </c>
      <c r="H9" s="10"/>
      <c r="I9" s="29">
        <f>F9*H9</f>
        <v>0</v>
      </c>
      <c r="J9" s="28">
        <v>0.05</v>
      </c>
      <c r="K9" s="17">
        <f t="shared" ref="K9:K47" si="0">H9+(H9*J9)</f>
        <v>0</v>
      </c>
      <c r="L9" s="30">
        <f>F9*H9*(1+J9)</f>
        <v>0</v>
      </c>
    </row>
    <row r="10" spans="1:12" ht="60.75" customHeight="1" x14ac:dyDescent="0.25">
      <c r="A10" s="7">
        <v>2</v>
      </c>
      <c r="B10" s="38" t="s">
        <v>90</v>
      </c>
      <c r="C10" s="40">
        <v>150</v>
      </c>
      <c r="D10" s="43">
        <v>0</v>
      </c>
      <c r="E10" s="43">
        <v>0</v>
      </c>
      <c r="F10" s="42">
        <f>SUM(C10:E10)</f>
        <v>150</v>
      </c>
      <c r="G10" s="7" t="s">
        <v>5</v>
      </c>
      <c r="H10" s="10"/>
      <c r="I10" s="29">
        <f t="shared" ref="I10:I78" si="1">F10*H10</f>
        <v>0</v>
      </c>
      <c r="J10" s="28">
        <v>0.05</v>
      </c>
      <c r="K10" s="17">
        <f t="shared" si="0"/>
        <v>0</v>
      </c>
      <c r="L10" s="30">
        <f t="shared" ref="L10:L78" si="2">F10*H10*(1+J10)</f>
        <v>0</v>
      </c>
    </row>
    <row r="11" spans="1:12" ht="45.75" customHeight="1" x14ac:dyDescent="0.25">
      <c r="A11" s="7">
        <v>3</v>
      </c>
      <c r="B11" s="38" t="s">
        <v>89</v>
      </c>
      <c r="C11" s="40">
        <v>0</v>
      </c>
      <c r="D11" s="43">
        <v>100</v>
      </c>
      <c r="E11" s="43">
        <v>70</v>
      </c>
      <c r="F11" s="42">
        <f>SUM(C11:E11)</f>
        <v>170</v>
      </c>
      <c r="G11" s="7" t="s">
        <v>5</v>
      </c>
      <c r="H11" s="10"/>
      <c r="I11" s="29">
        <f t="shared" si="1"/>
        <v>0</v>
      </c>
      <c r="J11" s="28">
        <v>0.05</v>
      </c>
      <c r="K11" s="17">
        <f t="shared" si="0"/>
        <v>0</v>
      </c>
      <c r="L11" s="30">
        <f t="shared" si="2"/>
        <v>0</v>
      </c>
    </row>
    <row r="12" spans="1:12" ht="41.25" customHeight="1" x14ac:dyDescent="0.25">
      <c r="A12" s="7">
        <v>4</v>
      </c>
      <c r="B12" s="38" t="s">
        <v>14</v>
      </c>
      <c r="C12" s="40">
        <v>0</v>
      </c>
      <c r="D12" s="43">
        <v>0</v>
      </c>
      <c r="E12" s="43">
        <v>70</v>
      </c>
      <c r="F12" s="42">
        <f t="shared" ref="F12:F45" si="3">SUM(C12:E12)</f>
        <v>70</v>
      </c>
      <c r="G12" s="7" t="s">
        <v>5</v>
      </c>
      <c r="H12" s="10"/>
      <c r="I12" s="29">
        <f t="shared" si="1"/>
        <v>0</v>
      </c>
      <c r="J12" s="28">
        <v>0.05</v>
      </c>
      <c r="K12" s="17">
        <f t="shared" si="0"/>
        <v>0</v>
      </c>
      <c r="L12" s="30">
        <f t="shared" si="2"/>
        <v>0</v>
      </c>
    </row>
    <row r="13" spans="1:12" ht="75" customHeight="1" x14ac:dyDescent="0.25">
      <c r="A13" s="7">
        <v>5</v>
      </c>
      <c r="B13" s="38" t="s">
        <v>26</v>
      </c>
      <c r="C13" s="40">
        <v>500</v>
      </c>
      <c r="D13" s="43">
        <v>280</v>
      </c>
      <c r="E13" s="43">
        <v>600</v>
      </c>
      <c r="F13" s="42">
        <f t="shared" si="3"/>
        <v>1380</v>
      </c>
      <c r="G13" s="7" t="s">
        <v>5</v>
      </c>
      <c r="H13" s="10"/>
      <c r="I13" s="29">
        <f t="shared" si="1"/>
        <v>0</v>
      </c>
      <c r="J13" s="28">
        <v>0.05</v>
      </c>
      <c r="K13" s="17">
        <f t="shared" si="0"/>
        <v>0</v>
      </c>
      <c r="L13" s="30">
        <f t="shared" si="2"/>
        <v>0</v>
      </c>
    </row>
    <row r="14" spans="1:12" ht="64.5" customHeight="1" x14ac:dyDescent="0.25">
      <c r="A14" s="7">
        <v>6</v>
      </c>
      <c r="B14" s="38" t="s">
        <v>42</v>
      </c>
      <c r="C14" s="40">
        <v>150</v>
      </c>
      <c r="D14" s="43">
        <v>20</v>
      </c>
      <c r="E14" s="43">
        <v>0</v>
      </c>
      <c r="F14" s="42">
        <f t="shared" si="3"/>
        <v>170</v>
      </c>
      <c r="G14" s="7" t="s">
        <v>5</v>
      </c>
      <c r="H14" s="10"/>
      <c r="I14" s="29">
        <f t="shared" si="1"/>
        <v>0</v>
      </c>
      <c r="J14" s="28">
        <v>0.05</v>
      </c>
      <c r="K14" s="17">
        <f t="shared" si="0"/>
        <v>0</v>
      </c>
      <c r="L14" s="30">
        <f t="shared" si="2"/>
        <v>0</v>
      </c>
    </row>
    <row r="15" spans="1:12" ht="41.25" customHeight="1" x14ac:dyDescent="0.25">
      <c r="A15" s="7">
        <v>7</v>
      </c>
      <c r="B15" s="38" t="s">
        <v>6</v>
      </c>
      <c r="C15" s="40">
        <v>100</v>
      </c>
      <c r="D15" s="43">
        <v>3</v>
      </c>
      <c r="E15" s="43">
        <v>0</v>
      </c>
      <c r="F15" s="42">
        <f t="shared" si="3"/>
        <v>103</v>
      </c>
      <c r="G15" s="7" t="s">
        <v>4</v>
      </c>
      <c r="H15" s="10"/>
      <c r="I15" s="29">
        <f t="shared" si="1"/>
        <v>0</v>
      </c>
      <c r="J15" s="28">
        <v>0.05</v>
      </c>
      <c r="K15" s="17">
        <f t="shared" si="0"/>
        <v>0</v>
      </c>
      <c r="L15" s="30">
        <f t="shared" si="2"/>
        <v>0</v>
      </c>
    </row>
    <row r="16" spans="1:12" ht="60" customHeight="1" x14ac:dyDescent="0.25">
      <c r="A16" s="7">
        <v>8</v>
      </c>
      <c r="B16" s="38" t="s">
        <v>93</v>
      </c>
      <c r="C16" s="40">
        <v>0</v>
      </c>
      <c r="D16" s="43">
        <v>0</v>
      </c>
      <c r="E16" s="43">
        <v>5</v>
      </c>
      <c r="F16" s="42">
        <f t="shared" si="3"/>
        <v>5</v>
      </c>
      <c r="G16" s="7" t="s">
        <v>5</v>
      </c>
      <c r="H16" s="10"/>
      <c r="I16" s="29">
        <f t="shared" si="1"/>
        <v>0</v>
      </c>
      <c r="J16" s="28">
        <v>0.05</v>
      </c>
      <c r="K16" s="17">
        <f t="shared" si="0"/>
        <v>0</v>
      </c>
      <c r="L16" s="30">
        <f t="shared" si="2"/>
        <v>0</v>
      </c>
    </row>
    <row r="17" spans="1:12" ht="78.75" customHeight="1" x14ac:dyDescent="0.25">
      <c r="A17" s="7">
        <v>9</v>
      </c>
      <c r="B17" s="38" t="s">
        <v>94</v>
      </c>
      <c r="C17" s="40">
        <v>120</v>
      </c>
      <c r="D17" s="43">
        <v>0</v>
      </c>
      <c r="E17" s="43">
        <v>0</v>
      </c>
      <c r="F17" s="42">
        <f t="shared" si="3"/>
        <v>120</v>
      </c>
      <c r="G17" s="7" t="s">
        <v>8</v>
      </c>
      <c r="H17" s="10"/>
      <c r="I17" s="29">
        <f t="shared" si="1"/>
        <v>0</v>
      </c>
      <c r="J17" s="28">
        <v>0.05</v>
      </c>
      <c r="K17" s="17">
        <f t="shared" si="0"/>
        <v>0</v>
      </c>
      <c r="L17" s="30">
        <f t="shared" si="2"/>
        <v>0</v>
      </c>
    </row>
    <row r="18" spans="1:12" ht="181.5" customHeight="1" x14ac:dyDescent="0.25">
      <c r="A18" s="7">
        <v>10</v>
      </c>
      <c r="B18" s="38" t="s">
        <v>27</v>
      </c>
      <c r="C18" s="40">
        <v>250</v>
      </c>
      <c r="D18" s="43">
        <v>80</v>
      </c>
      <c r="E18" s="43">
        <v>200</v>
      </c>
      <c r="F18" s="42">
        <f t="shared" si="3"/>
        <v>530</v>
      </c>
      <c r="G18" s="7" t="s">
        <v>4</v>
      </c>
      <c r="H18" s="10"/>
      <c r="I18" s="29">
        <f t="shared" si="1"/>
        <v>0</v>
      </c>
      <c r="J18" s="28">
        <v>0.05</v>
      </c>
      <c r="K18" s="17">
        <f t="shared" si="0"/>
        <v>0</v>
      </c>
      <c r="L18" s="30">
        <f t="shared" si="2"/>
        <v>0</v>
      </c>
    </row>
    <row r="19" spans="1:12" ht="67.5" customHeight="1" x14ac:dyDescent="0.25">
      <c r="A19" s="7">
        <v>11</v>
      </c>
      <c r="B19" s="38" t="s">
        <v>28</v>
      </c>
      <c r="C19" s="40">
        <v>50</v>
      </c>
      <c r="D19" s="43">
        <v>10</v>
      </c>
      <c r="E19" s="43">
        <v>0</v>
      </c>
      <c r="F19" s="42">
        <f t="shared" si="3"/>
        <v>60</v>
      </c>
      <c r="G19" s="7" t="s">
        <v>5</v>
      </c>
      <c r="H19" s="10"/>
      <c r="I19" s="29">
        <f t="shared" si="1"/>
        <v>0</v>
      </c>
      <c r="J19" s="28">
        <v>0.05</v>
      </c>
      <c r="K19" s="17">
        <f t="shared" si="0"/>
        <v>0</v>
      </c>
      <c r="L19" s="30">
        <f t="shared" si="2"/>
        <v>0</v>
      </c>
    </row>
    <row r="20" spans="1:12" ht="65.25" customHeight="1" x14ac:dyDescent="0.25">
      <c r="A20" s="7">
        <v>12</v>
      </c>
      <c r="B20" s="38" t="s">
        <v>44</v>
      </c>
      <c r="C20" s="40">
        <v>150</v>
      </c>
      <c r="D20" s="43">
        <v>40</v>
      </c>
      <c r="E20" s="43">
        <v>0</v>
      </c>
      <c r="F20" s="42">
        <f t="shared" si="3"/>
        <v>190</v>
      </c>
      <c r="G20" s="7" t="s">
        <v>5</v>
      </c>
      <c r="H20" s="10"/>
      <c r="I20" s="29">
        <f t="shared" si="1"/>
        <v>0</v>
      </c>
      <c r="J20" s="28">
        <v>0.05</v>
      </c>
      <c r="K20" s="17">
        <f t="shared" si="0"/>
        <v>0</v>
      </c>
      <c r="L20" s="30">
        <f t="shared" si="2"/>
        <v>0</v>
      </c>
    </row>
    <row r="21" spans="1:12" ht="103.5" customHeight="1" x14ac:dyDescent="0.25">
      <c r="A21" s="7">
        <v>13</v>
      </c>
      <c r="B21" s="38" t="s">
        <v>43</v>
      </c>
      <c r="C21" s="40">
        <v>100</v>
      </c>
      <c r="D21" s="43">
        <v>0</v>
      </c>
      <c r="E21" s="43">
        <v>30</v>
      </c>
      <c r="F21" s="42">
        <f t="shared" si="3"/>
        <v>130</v>
      </c>
      <c r="G21" s="7" t="s">
        <v>5</v>
      </c>
      <c r="H21" s="10"/>
      <c r="I21" s="29">
        <f t="shared" si="1"/>
        <v>0</v>
      </c>
      <c r="J21" s="28">
        <v>0.05</v>
      </c>
      <c r="K21" s="17">
        <f t="shared" si="0"/>
        <v>0</v>
      </c>
      <c r="L21" s="30">
        <f t="shared" si="2"/>
        <v>0</v>
      </c>
    </row>
    <row r="22" spans="1:12" ht="186" customHeight="1" x14ac:dyDescent="0.25">
      <c r="A22" s="7">
        <v>14</v>
      </c>
      <c r="B22" s="39" t="s">
        <v>45</v>
      </c>
      <c r="C22" s="40">
        <v>300</v>
      </c>
      <c r="D22" s="43">
        <v>140</v>
      </c>
      <c r="E22" s="43">
        <v>370</v>
      </c>
      <c r="F22" s="42">
        <f t="shared" si="3"/>
        <v>810</v>
      </c>
      <c r="G22" s="7" t="s">
        <v>5</v>
      </c>
      <c r="H22" s="10"/>
      <c r="I22" s="29">
        <f t="shared" si="1"/>
        <v>0</v>
      </c>
      <c r="J22" s="28">
        <v>0.05</v>
      </c>
      <c r="K22" s="17">
        <f t="shared" si="0"/>
        <v>0</v>
      </c>
      <c r="L22" s="30">
        <f t="shared" si="2"/>
        <v>0</v>
      </c>
    </row>
    <row r="23" spans="1:12" ht="48" customHeight="1" x14ac:dyDescent="0.25">
      <c r="A23" s="7">
        <v>15</v>
      </c>
      <c r="B23" s="38" t="s">
        <v>91</v>
      </c>
      <c r="C23" s="40">
        <v>50</v>
      </c>
      <c r="D23" s="44">
        <v>0</v>
      </c>
      <c r="E23" s="44">
        <v>0</v>
      </c>
      <c r="F23" s="42">
        <f t="shared" si="3"/>
        <v>50</v>
      </c>
      <c r="G23" s="7" t="s">
        <v>5</v>
      </c>
      <c r="H23" s="10"/>
      <c r="I23" s="29">
        <f t="shared" si="1"/>
        <v>0</v>
      </c>
      <c r="J23" s="28">
        <v>0.05</v>
      </c>
      <c r="K23" s="17">
        <f t="shared" si="0"/>
        <v>0</v>
      </c>
      <c r="L23" s="30">
        <f t="shared" si="2"/>
        <v>0</v>
      </c>
    </row>
    <row r="24" spans="1:12" ht="48" customHeight="1" x14ac:dyDescent="0.25">
      <c r="A24" s="7">
        <v>16</v>
      </c>
      <c r="B24" s="38" t="s">
        <v>46</v>
      </c>
      <c r="C24" s="40">
        <v>200</v>
      </c>
      <c r="D24" s="44">
        <v>150</v>
      </c>
      <c r="E24" s="44">
        <v>170</v>
      </c>
      <c r="F24" s="42">
        <f t="shared" si="3"/>
        <v>520</v>
      </c>
      <c r="G24" s="7" t="s">
        <v>5</v>
      </c>
      <c r="H24" s="10"/>
      <c r="I24" s="29">
        <f t="shared" si="1"/>
        <v>0</v>
      </c>
      <c r="J24" s="28">
        <v>0.05</v>
      </c>
      <c r="K24" s="17">
        <f t="shared" si="0"/>
        <v>0</v>
      </c>
      <c r="L24" s="30">
        <f t="shared" si="2"/>
        <v>0</v>
      </c>
    </row>
    <row r="25" spans="1:12" ht="78" customHeight="1" x14ac:dyDescent="0.25">
      <c r="A25" s="7">
        <v>17</v>
      </c>
      <c r="B25" s="38" t="s">
        <v>47</v>
      </c>
      <c r="C25" s="40">
        <v>150</v>
      </c>
      <c r="D25" s="44">
        <v>15</v>
      </c>
      <c r="E25" s="44">
        <v>0</v>
      </c>
      <c r="F25" s="42">
        <f t="shared" si="3"/>
        <v>165</v>
      </c>
      <c r="G25" s="7" t="s">
        <v>5</v>
      </c>
      <c r="H25" s="10"/>
      <c r="I25" s="29">
        <f t="shared" si="1"/>
        <v>0</v>
      </c>
      <c r="J25" s="28">
        <v>0.05</v>
      </c>
      <c r="K25" s="17">
        <f t="shared" si="0"/>
        <v>0</v>
      </c>
      <c r="L25" s="30">
        <f t="shared" si="2"/>
        <v>0</v>
      </c>
    </row>
    <row r="26" spans="1:12" ht="60" customHeight="1" x14ac:dyDescent="0.25">
      <c r="A26" s="7">
        <v>18</v>
      </c>
      <c r="B26" s="38" t="s">
        <v>48</v>
      </c>
      <c r="C26" s="40">
        <v>200</v>
      </c>
      <c r="D26" s="44">
        <v>30</v>
      </c>
      <c r="E26" s="44">
        <v>35</v>
      </c>
      <c r="F26" s="42">
        <f t="shared" si="3"/>
        <v>265</v>
      </c>
      <c r="G26" s="7" t="s">
        <v>5</v>
      </c>
      <c r="H26" s="10"/>
      <c r="I26" s="29">
        <f t="shared" si="1"/>
        <v>0</v>
      </c>
      <c r="J26" s="28">
        <v>0.05</v>
      </c>
      <c r="K26" s="17">
        <f t="shared" si="0"/>
        <v>0</v>
      </c>
      <c r="L26" s="30">
        <f t="shared" si="2"/>
        <v>0</v>
      </c>
    </row>
    <row r="27" spans="1:12" ht="41.25" customHeight="1" x14ac:dyDescent="0.25">
      <c r="A27" s="7">
        <v>19</v>
      </c>
      <c r="B27" s="38" t="s">
        <v>49</v>
      </c>
      <c r="C27" s="40">
        <v>0</v>
      </c>
      <c r="D27" s="43">
        <v>20</v>
      </c>
      <c r="E27" s="43">
        <v>0</v>
      </c>
      <c r="F27" s="42">
        <f t="shared" si="3"/>
        <v>20</v>
      </c>
      <c r="G27" s="7" t="s">
        <v>5</v>
      </c>
      <c r="H27" s="10"/>
      <c r="I27" s="29">
        <f t="shared" si="1"/>
        <v>0</v>
      </c>
      <c r="J27" s="28">
        <v>0.05</v>
      </c>
      <c r="K27" s="17">
        <f t="shared" si="0"/>
        <v>0</v>
      </c>
      <c r="L27" s="30">
        <f t="shared" si="2"/>
        <v>0</v>
      </c>
    </row>
    <row r="28" spans="1:12" ht="96" customHeight="1" x14ac:dyDescent="0.25">
      <c r="A28" s="7">
        <v>20</v>
      </c>
      <c r="B28" s="38" t="s">
        <v>50</v>
      </c>
      <c r="C28" s="45">
        <v>80</v>
      </c>
      <c r="D28" s="44">
        <v>20</v>
      </c>
      <c r="E28" s="44">
        <v>12</v>
      </c>
      <c r="F28" s="42">
        <f t="shared" si="3"/>
        <v>112</v>
      </c>
      <c r="G28" s="7" t="s">
        <v>5</v>
      </c>
      <c r="H28" s="10"/>
      <c r="I28" s="29">
        <f t="shared" si="1"/>
        <v>0</v>
      </c>
      <c r="J28" s="28">
        <v>0.05</v>
      </c>
      <c r="K28" s="17">
        <f t="shared" si="0"/>
        <v>0</v>
      </c>
      <c r="L28" s="30">
        <f t="shared" si="2"/>
        <v>0</v>
      </c>
    </row>
    <row r="29" spans="1:12" ht="99.75" customHeight="1" x14ac:dyDescent="0.25">
      <c r="A29" s="7">
        <v>21</v>
      </c>
      <c r="B29" s="38" t="s">
        <v>29</v>
      </c>
      <c r="C29" s="40">
        <v>100</v>
      </c>
      <c r="D29" s="44">
        <v>10</v>
      </c>
      <c r="E29" s="44">
        <v>10</v>
      </c>
      <c r="F29" s="42">
        <f t="shared" si="3"/>
        <v>120</v>
      </c>
      <c r="G29" s="7" t="s">
        <v>5</v>
      </c>
      <c r="H29" s="10"/>
      <c r="I29" s="29">
        <f t="shared" si="1"/>
        <v>0</v>
      </c>
      <c r="J29" s="28">
        <v>0.05</v>
      </c>
      <c r="K29" s="17">
        <f t="shared" si="0"/>
        <v>0</v>
      </c>
      <c r="L29" s="30">
        <f t="shared" si="2"/>
        <v>0</v>
      </c>
    </row>
    <row r="30" spans="1:12" ht="92.25" customHeight="1" x14ac:dyDescent="0.25">
      <c r="A30" s="7">
        <v>22</v>
      </c>
      <c r="B30" s="38" t="s">
        <v>103</v>
      </c>
      <c r="C30" s="40">
        <v>150</v>
      </c>
      <c r="D30" s="44">
        <v>15</v>
      </c>
      <c r="E30" s="44">
        <v>0</v>
      </c>
      <c r="F30" s="42">
        <f t="shared" si="3"/>
        <v>165</v>
      </c>
      <c r="G30" s="7" t="s">
        <v>5</v>
      </c>
      <c r="H30" s="10"/>
      <c r="I30" s="29">
        <f t="shared" si="1"/>
        <v>0</v>
      </c>
      <c r="J30" s="28">
        <v>0.05</v>
      </c>
      <c r="K30" s="17">
        <f t="shared" si="0"/>
        <v>0</v>
      </c>
      <c r="L30" s="30">
        <f t="shared" si="2"/>
        <v>0</v>
      </c>
    </row>
    <row r="31" spans="1:12" ht="76.5" customHeight="1" x14ac:dyDescent="0.25">
      <c r="A31" s="7">
        <v>23</v>
      </c>
      <c r="B31" s="38" t="s">
        <v>51</v>
      </c>
      <c r="C31" s="40">
        <v>400</v>
      </c>
      <c r="D31" s="44">
        <v>230</v>
      </c>
      <c r="E31" s="44">
        <v>180</v>
      </c>
      <c r="F31" s="42">
        <f t="shared" si="3"/>
        <v>810</v>
      </c>
      <c r="G31" s="7" t="s">
        <v>5</v>
      </c>
      <c r="H31" s="10"/>
      <c r="I31" s="29">
        <f t="shared" si="1"/>
        <v>0</v>
      </c>
      <c r="J31" s="28">
        <v>0.05</v>
      </c>
      <c r="K31" s="17">
        <f t="shared" si="0"/>
        <v>0</v>
      </c>
      <c r="L31" s="30">
        <f t="shared" si="2"/>
        <v>0</v>
      </c>
    </row>
    <row r="32" spans="1:12" ht="70.5" customHeight="1" x14ac:dyDescent="0.25">
      <c r="A32" s="7">
        <v>24</v>
      </c>
      <c r="B32" s="38" t="s">
        <v>52</v>
      </c>
      <c r="C32" s="40">
        <v>800</v>
      </c>
      <c r="D32" s="44">
        <v>440</v>
      </c>
      <c r="E32" s="44">
        <v>1000</v>
      </c>
      <c r="F32" s="42">
        <f t="shared" si="3"/>
        <v>2240</v>
      </c>
      <c r="G32" s="7" t="s">
        <v>5</v>
      </c>
      <c r="H32" s="10"/>
      <c r="I32" s="29">
        <f t="shared" si="1"/>
        <v>0</v>
      </c>
      <c r="J32" s="28">
        <v>0.05</v>
      </c>
      <c r="K32" s="17">
        <f t="shared" si="0"/>
        <v>0</v>
      </c>
      <c r="L32" s="30">
        <f t="shared" si="2"/>
        <v>0</v>
      </c>
    </row>
    <row r="33" spans="1:12" ht="102" customHeight="1" x14ac:dyDescent="0.25">
      <c r="A33" s="7">
        <v>25</v>
      </c>
      <c r="B33" s="38" t="s">
        <v>101</v>
      </c>
      <c r="C33" s="40">
        <v>200</v>
      </c>
      <c r="D33" s="44">
        <v>0</v>
      </c>
      <c r="E33" s="44">
        <v>65</v>
      </c>
      <c r="F33" s="42">
        <f t="shared" si="3"/>
        <v>265</v>
      </c>
      <c r="G33" s="7" t="s">
        <v>4</v>
      </c>
      <c r="H33" s="10"/>
      <c r="I33" s="29">
        <f t="shared" si="1"/>
        <v>0</v>
      </c>
      <c r="J33" s="28">
        <v>0.05</v>
      </c>
      <c r="K33" s="17">
        <f t="shared" si="0"/>
        <v>0</v>
      </c>
      <c r="L33" s="30">
        <f t="shared" si="2"/>
        <v>0</v>
      </c>
    </row>
    <row r="34" spans="1:12" ht="93.75" customHeight="1" x14ac:dyDescent="0.25">
      <c r="A34" s="7">
        <v>26</v>
      </c>
      <c r="B34" s="38" t="s">
        <v>102</v>
      </c>
      <c r="C34" s="40">
        <v>0</v>
      </c>
      <c r="D34" s="44">
        <v>70</v>
      </c>
      <c r="E34" s="44">
        <v>0</v>
      </c>
      <c r="F34" s="42">
        <f t="shared" si="3"/>
        <v>70</v>
      </c>
      <c r="G34" s="7" t="s">
        <v>4</v>
      </c>
      <c r="H34" s="10"/>
      <c r="I34" s="29">
        <f t="shared" si="1"/>
        <v>0</v>
      </c>
      <c r="J34" s="28">
        <v>0.05</v>
      </c>
      <c r="K34" s="17">
        <f t="shared" si="0"/>
        <v>0</v>
      </c>
      <c r="L34" s="30">
        <f t="shared" si="2"/>
        <v>0</v>
      </c>
    </row>
    <row r="35" spans="1:12" ht="144" customHeight="1" x14ac:dyDescent="0.25">
      <c r="A35" s="7">
        <v>27</v>
      </c>
      <c r="B35" s="38" t="s">
        <v>30</v>
      </c>
      <c r="C35" s="40">
        <v>300</v>
      </c>
      <c r="D35" s="44">
        <v>60</v>
      </c>
      <c r="E35" s="44">
        <v>0</v>
      </c>
      <c r="F35" s="42">
        <f t="shared" si="3"/>
        <v>360</v>
      </c>
      <c r="G35" s="7" t="s">
        <v>5</v>
      </c>
      <c r="H35" s="10"/>
      <c r="I35" s="29">
        <f t="shared" si="1"/>
        <v>0</v>
      </c>
      <c r="J35" s="28">
        <v>0.05</v>
      </c>
      <c r="K35" s="17">
        <f t="shared" si="0"/>
        <v>0</v>
      </c>
      <c r="L35" s="30">
        <f t="shared" si="2"/>
        <v>0</v>
      </c>
    </row>
    <row r="36" spans="1:12" ht="67.5" customHeight="1" x14ac:dyDescent="0.25">
      <c r="A36" s="7">
        <v>28</v>
      </c>
      <c r="B36" s="38" t="s">
        <v>31</v>
      </c>
      <c r="C36" s="40">
        <v>450</v>
      </c>
      <c r="D36" s="44">
        <v>200</v>
      </c>
      <c r="E36" s="44">
        <v>100</v>
      </c>
      <c r="F36" s="42">
        <f t="shared" si="3"/>
        <v>750</v>
      </c>
      <c r="G36" s="7" t="s">
        <v>5</v>
      </c>
      <c r="H36" s="10"/>
      <c r="I36" s="29">
        <f t="shared" si="1"/>
        <v>0</v>
      </c>
      <c r="J36" s="28">
        <v>0.05</v>
      </c>
      <c r="K36" s="17">
        <f t="shared" si="0"/>
        <v>0</v>
      </c>
      <c r="L36" s="30">
        <f t="shared" si="2"/>
        <v>0</v>
      </c>
    </row>
    <row r="37" spans="1:12" ht="73.5" customHeight="1" x14ac:dyDescent="0.25">
      <c r="A37" s="7">
        <v>29</v>
      </c>
      <c r="B37" s="38" t="s">
        <v>32</v>
      </c>
      <c r="C37" s="40">
        <v>250</v>
      </c>
      <c r="D37" s="44">
        <v>40</v>
      </c>
      <c r="E37" s="44">
        <v>70</v>
      </c>
      <c r="F37" s="42">
        <f t="shared" si="3"/>
        <v>360</v>
      </c>
      <c r="G37" s="7" t="s">
        <v>5</v>
      </c>
      <c r="H37" s="10"/>
      <c r="I37" s="29">
        <f t="shared" si="1"/>
        <v>0</v>
      </c>
      <c r="J37" s="28">
        <v>0.05</v>
      </c>
      <c r="K37" s="17">
        <f t="shared" si="0"/>
        <v>0</v>
      </c>
      <c r="L37" s="30">
        <f t="shared" si="2"/>
        <v>0</v>
      </c>
    </row>
    <row r="38" spans="1:12" ht="75" customHeight="1" x14ac:dyDescent="0.25">
      <c r="A38" s="7">
        <v>30</v>
      </c>
      <c r="B38" s="38" t="s">
        <v>92</v>
      </c>
      <c r="C38" s="40">
        <v>350</v>
      </c>
      <c r="D38" s="44">
        <v>0</v>
      </c>
      <c r="E38" s="44">
        <v>0</v>
      </c>
      <c r="F38" s="42">
        <f t="shared" si="3"/>
        <v>350</v>
      </c>
      <c r="G38" s="7" t="s">
        <v>5</v>
      </c>
      <c r="H38" s="10"/>
      <c r="I38" s="29">
        <f t="shared" si="1"/>
        <v>0</v>
      </c>
      <c r="J38" s="28">
        <v>0.05</v>
      </c>
      <c r="K38" s="17">
        <f t="shared" si="0"/>
        <v>0</v>
      </c>
      <c r="L38" s="30">
        <f t="shared" si="2"/>
        <v>0</v>
      </c>
    </row>
    <row r="39" spans="1:12" ht="85.5" customHeight="1" x14ac:dyDescent="0.25">
      <c r="A39" s="7">
        <v>31</v>
      </c>
      <c r="B39" s="38" t="s">
        <v>33</v>
      </c>
      <c r="C39" s="40">
        <v>0</v>
      </c>
      <c r="D39" s="44">
        <v>130</v>
      </c>
      <c r="E39" s="44">
        <v>170</v>
      </c>
      <c r="F39" s="42">
        <f t="shared" si="3"/>
        <v>300</v>
      </c>
      <c r="G39" s="7" t="s">
        <v>5</v>
      </c>
      <c r="H39" s="10"/>
      <c r="I39" s="29">
        <f t="shared" si="1"/>
        <v>0</v>
      </c>
      <c r="J39" s="28">
        <v>0.05</v>
      </c>
      <c r="K39" s="17">
        <f t="shared" si="0"/>
        <v>0</v>
      </c>
      <c r="L39" s="30">
        <f t="shared" si="2"/>
        <v>0</v>
      </c>
    </row>
    <row r="40" spans="1:12" ht="120.75" customHeight="1" x14ac:dyDescent="0.25">
      <c r="A40" s="7">
        <v>32</v>
      </c>
      <c r="B40" s="38" t="s">
        <v>34</v>
      </c>
      <c r="C40" s="40">
        <v>200</v>
      </c>
      <c r="D40" s="44">
        <v>50</v>
      </c>
      <c r="E40" s="44">
        <v>90</v>
      </c>
      <c r="F40" s="42">
        <f t="shared" si="3"/>
        <v>340</v>
      </c>
      <c r="G40" s="7" t="s">
        <v>5</v>
      </c>
      <c r="H40" s="10"/>
      <c r="I40" s="29">
        <f t="shared" si="1"/>
        <v>0</v>
      </c>
      <c r="J40" s="28">
        <v>0.05</v>
      </c>
      <c r="K40" s="17">
        <f t="shared" si="0"/>
        <v>0</v>
      </c>
      <c r="L40" s="30">
        <f t="shared" si="2"/>
        <v>0</v>
      </c>
    </row>
    <row r="41" spans="1:12" ht="84.75" customHeight="1" x14ac:dyDescent="0.25">
      <c r="A41" s="7">
        <v>33</v>
      </c>
      <c r="B41" s="38" t="s">
        <v>35</v>
      </c>
      <c r="C41" s="40">
        <v>120</v>
      </c>
      <c r="D41" s="44">
        <v>0</v>
      </c>
      <c r="E41" s="44">
        <v>8</v>
      </c>
      <c r="F41" s="42">
        <f t="shared" si="3"/>
        <v>128</v>
      </c>
      <c r="G41" s="7" t="s">
        <v>5</v>
      </c>
      <c r="H41" s="10"/>
      <c r="I41" s="29">
        <f t="shared" si="1"/>
        <v>0</v>
      </c>
      <c r="J41" s="28">
        <v>0.05</v>
      </c>
      <c r="K41" s="17">
        <f t="shared" si="0"/>
        <v>0</v>
      </c>
      <c r="L41" s="30">
        <f t="shared" si="2"/>
        <v>0</v>
      </c>
    </row>
    <row r="42" spans="1:12" ht="84" customHeight="1" x14ac:dyDescent="0.25">
      <c r="A42" s="7">
        <v>34</v>
      </c>
      <c r="B42" s="38" t="s">
        <v>53</v>
      </c>
      <c r="C42" s="40">
        <v>150</v>
      </c>
      <c r="D42" s="44">
        <v>40</v>
      </c>
      <c r="E42" s="44">
        <v>12</v>
      </c>
      <c r="F42" s="42">
        <f t="shared" si="3"/>
        <v>202</v>
      </c>
      <c r="G42" s="7" t="s">
        <v>4</v>
      </c>
      <c r="H42" s="10"/>
      <c r="I42" s="29">
        <f t="shared" si="1"/>
        <v>0</v>
      </c>
      <c r="J42" s="28">
        <v>0.05</v>
      </c>
      <c r="K42" s="17">
        <f t="shared" si="0"/>
        <v>0</v>
      </c>
      <c r="L42" s="30">
        <f t="shared" si="2"/>
        <v>0</v>
      </c>
    </row>
    <row r="43" spans="1:12" ht="30.75" customHeight="1" x14ac:dyDescent="0.25">
      <c r="A43" s="7">
        <v>35</v>
      </c>
      <c r="B43" s="38" t="s">
        <v>7</v>
      </c>
      <c r="C43" s="40">
        <v>0</v>
      </c>
      <c r="D43" s="44">
        <v>10</v>
      </c>
      <c r="E43" s="44">
        <v>0</v>
      </c>
      <c r="F43" s="42">
        <f t="shared" si="3"/>
        <v>10</v>
      </c>
      <c r="G43" s="7" t="s">
        <v>4</v>
      </c>
      <c r="H43" s="10"/>
      <c r="I43" s="29">
        <f t="shared" si="1"/>
        <v>0</v>
      </c>
      <c r="J43" s="28">
        <v>0.05</v>
      </c>
      <c r="K43" s="17">
        <f t="shared" si="0"/>
        <v>0</v>
      </c>
      <c r="L43" s="30">
        <f t="shared" si="2"/>
        <v>0</v>
      </c>
    </row>
    <row r="44" spans="1:12" ht="81.75" customHeight="1" x14ac:dyDescent="0.25">
      <c r="A44" s="7">
        <v>36</v>
      </c>
      <c r="B44" s="38" t="s">
        <v>54</v>
      </c>
      <c r="C44" s="40">
        <v>150</v>
      </c>
      <c r="D44" s="44">
        <v>50</v>
      </c>
      <c r="E44" s="44">
        <v>50</v>
      </c>
      <c r="F44" s="42">
        <f t="shared" si="3"/>
        <v>250</v>
      </c>
      <c r="G44" s="7" t="s">
        <v>5</v>
      </c>
      <c r="H44" s="10"/>
      <c r="I44" s="29">
        <f t="shared" si="1"/>
        <v>0</v>
      </c>
      <c r="J44" s="28">
        <v>0.05</v>
      </c>
      <c r="K44" s="17">
        <f t="shared" si="0"/>
        <v>0</v>
      </c>
      <c r="L44" s="30">
        <f t="shared" si="2"/>
        <v>0</v>
      </c>
    </row>
    <row r="45" spans="1:12" ht="59.25" customHeight="1" x14ac:dyDescent="0.25">
      <c r="A45" s="7">
        <v>37</v>
      </c>
      <c r="B45" s="38" t="s">
        <v>55</v>
      </c>
      <c r="C45" s="40">
        <v>250</v>
      </c>
      <c r="D45" s="44">
        <v>100</v>
      </c>
      <c r="E45" s="44">
        <v>120</v>
      </c>
      <c r="F45" s="42">
        <f t="shared" si="3"/>
        <v>470</v>
      </c>
      <c r="G45" s="7" t="s">
        <v>8</v>
      </c>
      <c r="H45" s="10"/>
      <c r="I45" s="29">
        <f t="shared" si="1"/>
        <v>0</v>
      </c>
      <c r="J45" s="28">
        <v>0.05</v>
      </c>
      <c r="K45" s="17">
        <f t="shared" si="0"/>
        <v>0</v>
      </c>
      <c r="L45" s="30">
        <f t="shared" si="2"/>
        <v>0</v>
      </c>
    </row>
    <row r="46" spans="1:12" ht="36" customHeight="1" x14ac:dyDescent="0.25">
      <c r="A46" s="7">
        <v>38</v>
      </c>
      <c r="B46" s="38" t="s">
        <v>9</v>
      </c>
      <c r="C46" s="40">
        <v>100</v>
      </c>
      <c r="D46" s="44">
        <v>5</v>
      </c>
      <c r="E46" s="44">
        <v>0</v>
      </c>
      <c r="F46" s="42">
        <f t="shared" ref="F46:F79" si="4">SUM(C46:E46)</f>
        <v>105</v>
      </c>
      <c r="G46" s="7" t="s">
        <v>4</v>
      </c>
      <c r="H46" s="10"/>
      <c r="I46" s="29">
        <f t="shared" si="1"/>
        <v>0</v>
      </c>
      <c r="J46" s="28">
        <v>0.05</v>
      </c>
      <c r="K46" s="17">
        <f t="shared" si="0"/>
        <v>0</v>
      </c>
      <c r="L46" s="30">
        <f t="shared" si="2"/>
        <v>0</v>
      </c>
    </row>
    <row r="47" spans="1:12" ht="70.5" customHeight="1" x14ac:dyDescent="0.25">
      <c r="A47" s="7">
        <v>39</v>
      </c>
      <c r="B47" s="38" t="s">
        <v>81</v>
      </c>
      <c r="C47" s="40">
        <v>0</v>
      </c>
      <c r="D47" s="44">
        <v>0</v>
      </c>
      <c r="E47" s="44">
        <v>5</v>
      </c>
      <c r="F47" s="42">
        <f t="shared" si="4"/>
        <v>5</v>
      </c>
      <c r="G47" s="7" t="s">
        <v>5</v>
      </c>
      <c r="H47" s="10"/>
      <c r="I47" s="29">
        <f t="shared" si="1"/>
        <v>0</v>
      </c>
      <c r="J47" s="28">
        <v>0.05</v>
      </c>
      <c r="K47" s="17">
        <f t="shared" si="0"/>
        <v>0</v>
      </c>
      <c r="L47" s="30">
        <f t="shared" si="2"/>
        <v>0</v>
      </c>
    </row>
    <row r="48" spans="1:12" ht="41.25" customHeight="1" x14ac:dyDescent="0.25">
      <c r="A48" s="7">
        <v>40</v>
      </c>
      <c r="B48" s="38" t="s">
        <v>15</v>
      </c>
      <c r="C48" s="40">
        <v>0</v>
      </c>
      <c r="D48" s="44">
        <v>40</v>
      </c>
      <c r="E48" s="44">
        <v>45</v>
      </c>
      <c r="F48" s="42">
        <f t="shared" si="4"/>
        <v>85</v>
      </c>
      <c r="G48" s="7" t="s">
        <v>5</v>
      </c>
      <c r="H48" s="10"/>
      <c r="I48" s="29">
        <f t="shared" si="1"/>
        <v>0</v>
      </c>
      <c r="J48" s="28">
        <v>0.05</v>
      </c>
      <c r="K48" s="17">
        <f>H41+(H41*J41)</f>
        <v>0</v>
      </c>
      <c r="L48" s="30">
        <f t="shared" si="2"/>
        <v>0</v>
      </c>
    </row>
    <row r="49" spans="1:12" ht="41.25" customHeight="1" x14ac:dyDescent="0.25">
      <c r="A49" s="7">
        <v>41</v>
      </c>
      <c r="B49" s="38" t="s">
        <v>36</v>
      </c>
      <c r="C49" s="40">
        <v>100</v>
      </c>
      <c r="D49" s="44">
        <v>0</v>
      </c>
      <c r="E49" s="44">
        <v>0</v>
      </c>
      <c r="F49" s="42">
        <f t="shared" si="4"/>
        <v>100</v>
      </c>
      <c r="G49" s="7" t="s">
        <v>4</v>
      </c>
      <c r="H49" s="10"/>
      <c r="I49" s="29">
        <f t="shared" si="1"/>
        <v>0</v>
      </c>
      <c r="J49" s="28">
        <v>0.05</v>
      </c>
      <c r="K49" s="17">
        <f>H42+(H42*J42)</f>
        <v>0</v>
      </c>
      <c r="L49" s="30">
        <f t="shared" si="2"/>
        <v>0</v>
      </c>
    </row>
    <row r="50" spans="1:12" ht="67.5" customHeight="1" x14ac:dyDescent="0.25">
      <c r="A50" s="7">
        <v>42</v>
      </c>
      <c r="B50" s="38" t="s">
        <v>37</v>
      </c>
      <c r="C50" s="40">
        <v>800</v>
      </c>
      <c r="D50" s="44">
        <v>800</v>
      </c>
      <c r="E50" s="44">
        <v>700</v>
      </c>
      <c r="F50" s="42">
        <f>SUM(C50:E50)</f>
        <v>2300</v>
      </c>
      <c r="G50" s="7" t="s">
        <v>5</v>
      </c>
      <c r="H50" s="10"/>
      <c r="I50" s="29">
        <f>F50*H50</f>
        <v>0</v>
      </c>
      <c r="J50" s="28">
        <v>0.05</v>
      </c>
      <c r="K50" s="17">
        <f t="shared" ref="K50:K88" si="5">H50+(H50*J50)</f>
        <v>0</v>
      </c>
      <c r="L50" s="30">
        <f>F50*H50*(1+J50)</f>
        <v>0</v>
      </c>
    </row>
    <row r="51" spans="1:12" ht="64.5" customHeight="1" x14ac:dyDescent="0.25">
      <c r="A51" s="7">
        <v>43</v>
      </c>
      <c r="B51" s="38" t="s">
        <v>57</v>
      </c>
      <c r="C51" s="40">
        <v>100</v>
      </c>
      <c r="D51" s="44">
        <v>0</v>
      </c>
      <c r="E51" s="44">
        <v>0</v>
      </c>
      <c r="F51" s="42">
        <f>SUM(C51:E51)</f>
        <v>100</v>
      </c>
      <c r="G51" s="7" t="s">
        <v>5</v>
      </c>
      <c r="H51" s="10"/>
      <c r="I51" s="29">
        <f>F51*H51</f>
        <v>0</v>
      </c>
      <c r="J51" s="28">
        <v>0.05</v>
      </c>
      <c r="K51" s="17">
        <f t="shared" si="5"/>
        <v>0</v>
      </c>
      <c r="L51" s="30">
        <f>F51*H51*(1+J51)</f>
        <v>0</v>
      </c>
    </row>
    <row r="52" spans="1:12" ht="44.25" customHeight="1" x14ac:dyDescent="0.25">
      <c r="A52" s="7">
        <v>44</v>
      </c>
      <c r="B52" s="38" t="s">
        <v>56</v>
      </c>
      <c r="C52" s="40">
        <v>100</v>
      </c>
      <c r="D52" s="44">
        <v>120</v>
      </c>
      <c r="E52" s="44">
        <v>80</v>
      </c>
      <c r="F52" s="42">
        <f t="shared" si="4"/>
        <v>300</v>
      </c>
      <c r="G52" s="7" t="s">
        <v>5</v>
      </c>
      <c r="H52" s="10"/>
      <c r="I52" s="29">
        <f t="shared" si="1"/>
        <v>0</v>
      </c>
      <c r="J52" s="28">
        <v>0.05</v>
      </c>
      <c r="K52" s="17">
        <f t="shared" si="5"/>
        <v>0</v>
      </c>
      <c r="L52" s="30">
        <f t="shared" si="2"/>
        <v>0</v>
      </c>
    </row>
    <row r="53" spans="1:12" ht="41.25" customHeight="1" x14ac:dyDescent="0.25">
      <c r="A53" s="7">
        <v>45</v>
      </c>
      <c r="B53" s="38" t="s">
        <v>10</v>
      </c>
      <c r="C53" s="40">
        <v>100</v>
      </c>
      <c r="D53" s="44">
        <v>5</v>
      </c>
      <c r="E53" s="44">
        <v>0</v>
      </c>
      <c r="F53" s="42">
        <f t="shared" si="4"/>
        <v>105</v>
      </c>
      <c r="G53" s="7" t="s">
        <v>4</v>
      </c>
      <c r="H53" s="10"/>
      <c r="I53" s="29">
        <f t="shared" si="1"/>
        <v>0</v>
      </c>
      <c r="J53" s="28">
        <v>0.05</v>
      </c>
      <c r="K53" s="17">
        <f t="shared" si="5"/>
        <v>0</v>
      </c>
      <c r="L53" s="30">
        <f t="shared" si="2"/>
        <v>0</v>
      </c>
    </row>
    <row r="54" spans="1:12" ht="87.75" customHeight="1" x14ac:dyDescent="0.25">
      <c r="A54" s="7">
        <v>46</v>
      </c>
      <c r="B54" s="38" t="s">
        <v>38</v>
      </c>
      <c r="C54" s="40">
        <v>400</v>
      </c>
      <c r="D54" s="44">
        <v>120</v>
      </c>
      <c r="E54" s="44">
        <v>105</v>
      </c>
      <c r="F54" s="42">
        <f t="shared" si="4"/>
        <v>625</v>
      </c>
      <c r="G54" s="7" t="s">
        <v>8</v>
      </c>
      <c r="H54" s="10"/>
      <c r="I54" s="29">
        <f t="shared" si="1"/>
        <v>0</v>
      </c>
      <c r="J54" s="28">
        <v>0.05</v>
      </c>
      <c r="K54" s="17">
        <f t="shared" si="5"/>
        <v>0</v>
      </c>
      <c r="L54" s="30">
        <f t="shared" si="2"/>
        <v>0</v>
      </c>
    </row>
    <row r="55" spans="1:12" ht="58.5" customHeight="1" x14ac:dyDescent="0.25">
      <c r="A55" s="7">
        <v>47</v>
      </c>
      <c r="B55" s="38" t="s">
        <v>78</v>
      </c>
      <c r="C55" s="40">
        <v>70</v>
      </c>
      <c r="D55" s="44">
        <v>25</v>
      </c>
      <c r="E55" s="44">
        <v>0</v>
      </c>
      <c r="F55" s="42">
        <f t="shared" si="4"/>
        <v>95</v>
      </c>
      <c r="G55" s="7" t="s">
        <v>5</v>
      </c>
      <c r="H55" s="10"/>
      <c r="I55" s="29">
        <f t="shared" si="1"/>
        <v>0</v>
      </c>
      <c r="J55" s="28">
        <v>0.05</v>
      </c>
      <c r="K55" s="17">
        <f t="shared" si="5"/>
        <v>0</v>
      </c>
      <c r="L55" s="30">
        <f t="shared" si="2"/>
        <v>0</v>
      </c>
    </row>
    <row r="56" spans="1:12" ht="81.75" customHeight="1" x14ac:dyDescent="0.25">
      <c r="A56" s="7">
        <v>48</v>
      </c>
      <c r="B56" s="38" t="s">
        <v>58</v>
      </c>
      <c r="C56" s="40">
        <v>300</v>
      </c>
      <c r="D56" s="44">
        <v>0</v>
      </c>
      <c r="E56" s="44">
        <v>0</v>
      </c>
      <c r="F56" s="42">
        <f t="shared" si="4"/>
        <v>300</v>
      </c>
      <c r="G56" s="7" t="s">
        <v>5</v>
      </c>
      <c r="H56" s="10"/>
      <c r="I56" s="29">
        <f t="shared" si="1"/>
        <v>0</v>
      </c>
      <c r="J56" s="28">
        <v>0.05</v>
      </c>
      <c r="K56" s="17">
        <f t="shared" si="5"/>
        <v>0</v>
      </c>
      <c r="L56" s="30">
        <f t="shared" si="2"/>
        <v>0</v>
      </c>
    </row>
    <row r="57" spans="1:12" ht="79.5" customHeight="1" x14ac:dyDescent="0.25">
      <c r="A57" s="7">
        <v>49</v>
      </c>
      <c r="B57" s="38" t="s">
        <v>39</v>
      </c>
      <c r="C57" s="40">
        <v>0</v>
      </c>
      <c r="D57" s="44">
        <v>150</v>
      </c>
      <c r="E57" s="44">
        <v>160</v>
      </c>
      <c r="F57" s="42">
        <f t="shared" si="4"/>
        <v>310</v>
      </c>
      <c r="G57" s="7" t="s">
        <v>5</v>
      </c>
      <c r="H57" s="10"/>
      <c r="I57" s="29">
        <f t="shared" si="1"/>
        <v>0</v>
      </c>
      <c r="J57" s="28">
        <v>0.05</v>
      </c>
      <c r="K57" s="17">
        <f t="shared" si="5"/>
        <v>0</v>
      </c>
      <c r="L57" s="30">
        <f t="shared" si="2"/>
        <v>0</v>
      </c>
    </row>
    <row r="58" spans="1:12" ht="112.5" customHeight="1" x14ac:dyDescent="0.25">
      <c r="A58" s="7">
        <v>50</v>
      </c>
      <c r="B58" s="38" t="s">
        <v>100</v>
      </c>
      <c r="C58" s="40">
        <v>200</v>
      </c>
      <c r="D58" s="44">
        <v>140</v>
      </c>
      <c r="E58" s="44">
        <v>250</v>
      </c>
      <c r="F58" s="42">
        <f t="shared" si="4"/>
        <v>590</v>
      </c>
      <c r="G58" s="7" t="s">
        <v>5</v>
      </c>
      <c r="H58" s="10"/>
      <c r="I58" s="29">
        <f t="shared" si="1"/>
        <v>0</v>
      </c>
      <c r="J58" s="28">
        <v>0.05</v>
      </c>
      <c r="K58" s="17">
        <f t="shared" si="5"/>
        <v>0</v>
      </c>
      <c r="L58" s="30">
        <f t="shared" si="2"/>
        <v>0</v>
      </c>
    </row>
    <row r="59" spans="1:12" ht="105" customHeight="1" x14ac:dyDescent="0.25">
      <c r="A59" s="7">
        <v>51</v>
      </c>
      <c r="B59" s="38" t="s">
        <v>99</v>
      </c>
      <c r="C59" s="40">
        <v>150</v>
      </c>
      <c r="D59" s="44">
        <v>40</v>
      </c>
      <c r="E59" s="44">
        <v>0</v>
      </c>
      <c r="F59" s="42">
        <f t="shared" si="4"/>
        <v>190</v>
      </c>
      <c r="G59" s="7" t="s">
        <v>5</v>
      </c>
      <c r="H59" s="10"/>
      <c r="I59" s="29">
        <f t="shared" si="1"/>
        <v>0</v>
      </c>
      <c r="J59" s="28">
        <v>0.05</v>
      </c>
      <c r="K59" s="17">
        <f t="shared" si="5"/>
        <v>0</v>
      </c>
      <c r="L59" s="30">
        <f t="shared" si="2"/>
        <v>0</v>
      </c>
    </row>
    <row r="60" spans="1:12" ht="53.25" customHeight="1" x14ac:dyDescent="0.25">
      <c r="A60" s="7">
        <v>52</v>
      </c>
      <c r="B60" s="38" t="s">
        <v>82</v>
      </c>
      <c r="C60" s="40">
        <v>0</v>
      </c>
      <c r="D60" s="44">
        <v>0</v>
      </c>
      <c r="E60" s="44">
        <v>30</v>
      </c>
      <c r="F60" s="42">
        <f t="shared" si="4"/>
        <v>30</v>
      </c>
      <c r="G60" s="7" t="s">
        <v>5</v>
      </c>
      <c r="H60" s="10"/>
      <c r="I60" s="29">
        <f t="shared" si="1"/>
        <v>0</v>
      </c>
      <c r="J60" s="28">
        <v>0.05</v>
      </c>
      <c r="K60" s="17">
        <f t="shared" si="5"/>
        <v>0</v>
      </c>
      <c r="L60" s="30">
        <f t="shared" si="2"/>
        <v>0</v>
      </c>
    </row>
    <row r="61" spans="1:12" ht="102.75" customHeight="1" x14ac:dyDescent="0.25">
      <c r="A61" s="7">
        <v>53</v>
      </c>
      <c r="B61" s="38" t="s">
        <v>60</v>
      </c>
      <c r="C61" s="40">
        <v>150</v>
      </c>
      <c r="D61" s="44">
        <v>40</v>
      </c>
      <c r="E61" s="44">
        <v>21</v>
      </c>
      <c r="F61" s="42">
        <f t="shared" si="4"/>
        <v>211</v>
      </c>
      <c r="G61" s="7" t="s">
        <v>5</v>
      </c>
      <c r="H61" s="10"/>
      <c r="I61" s="29">
        <f t="shared" si="1"/>
        <v>0</v>
      </c>
      <c r="J61" s="28">
        <v>0.05</v>
      </c>
      <c r="K61" s="17">
        <f t="shared" si="5"/>
        <v>0</v>
      </c>
      <c r="L61" s="30">
        <f t="shared" si="2"/>
        <v>0</v>
      </c>
    </row>
    <row r="62" spans="1:12" ht="102.75" customHeight="1" x14ac:dyDescent="0.25">
      <c r="A62" s="7">
        <v>54</v>
      </c>
      <c r="B62" s="38" t="s">
        <v>59</v>
      </c>
      <c r="C62" s="40">
        <v>250</v>
      </c>
      <c r="D62" s="44">
        <v>80</v>
      </c>
      <c r="E62" s="44">
        <v>120</v>
      </c>
      <c r="F62" s="42">
        <f t="shared" si="4"/>
        <v>450</v>
      </c>
      <c r="G62" s="7" t="s">
        <v>5</v>
      </c>
      <c r="H62" s="10"/>
      <c r="I62" s="29">
        <f t="shared" si="1"/>
        <v>0</v>
      </c>
      <c r="J62" s="28">
        <v>0.05</v>
      </c>
      <c r="K62" s="17">
        <f t="shared" si="5"/>
        <v>0</v>
      </c>
      <c r="L62" s="30">
        <f t="shared" si="2"/>
        <v>0</v>
      </c>
    </row>
    <row r="63" spans="1:12" ht="111.75" customHeight="1" x14ac:dyDescent="0.25">
      <c r="A63" s="7">
        <v>55</v>
      </c>
      <c r="B63" s="38" t="s">
        <v>61</v>
      </c>
      <c r="C63" s="40">
        <v>220</v>
      </c>
      <c r="D63" s="44">
        <v>60</v>
      </c>
      <c r="E63" s="44">
        <v>90</v>
      </c>
      <c r="F63" s="42">
        <f t="shared" si="4"/>
        <v>370</v>
      </c>
      <c r="G63" s="7" t="s">
        <v>5</v>
      </c>
      <c r="H63" s="10"/>
      <c r="I63" s="29">
        <f t="shared" si="1"/>
        <v>0</v>
      </c>
      <c r="J63" s="28">
        <v>0.05</v>
      </c>
      <c r="K63" s="17">
        <f t="shared" si="5"/>
        <v>0</v>
      </c>
      <c r="L63" s="30">
        <f t="shared" si="2"/>
        <v>0</v>
      </c>
    </row>
    <row r="64" spans="1:12" ht="98.25" customHeight="1" x14ac:dyDescent="0.25">
      <c r="A64" s="7">
        <v>56</v>
      </c>
      <c r="B64" s="38" t="s">
        <v>96</v>
      </c>
      <c r="C64" s="40">
        <v>500</v>
      </c>
      <c r="D64" s="44">
        <v>250</v>
      </c>
      <c r="E64" s="44">
        <v>230</v>
      </c>
      <c r="F64" s="42">
        <f t="shared" si="4"/>
        <v>980</v>
      </c>
      <c r="G64" s="7" t="s">
        <v>5</v>
      </c>
      <c r="H64" s="10"/>
      <c r="I64" s="29">
        <f t="shared" si="1"/>
        <v>0</v>
      </c>
      <c r="J64" s="28">
        <v>0.05</v>
      </c>
      <c r="K64" s="17">
        <f t="shared" si="5"/>
        <v>0</v>
      </c>
      <c r="L64" s="30">
        <f t="shared" si="2"/>
        <v>0</v>
      </c>
    </row>
    <row r="65" spans="1:12" ht="99" customHeight="1" x14ac:dyDescent="0.25">
      <c r="A65" s="7">
        <v>57</v>
      </c>
      <c r="B65" s="38" t="s">
        <v>62</v>
      </c>
      <c r="C65" s="40">
        <v>400</v>
      </c>
      <c r="D65" s="44">
        <v>0</v>
      </c>
      <c r="E65" s="44">
        <v>100</v>
      </c>
      <c r="F65" s="42">
        <f t="shared" si="4"/>
        <v>500</v>
      </c>
      <c r="G65" s="7" t="s">
        <v>5</v>
      </c>
      <c r="H65" s="10"/>
      <c r="I65" s="29">
        <f t="shared" si="1"/>
        <v>0</v>
      </c>
      <c r="J65" s="28">
        <v>0.05</v>
      </c>
      <c r="K65" s="17">
        <f t="shared" si="5"/>
        <v>0</v>
      </c>
      <c r="L65" s="30">
        <f t="shared" si="2"/>
        <v>0</v>
      </c>
    </row>
    <row r="66" spans="1:12" ht="111.75" customHeight="1" x14ac:dyDescent="0.25">
      <c r="A66" s="7">
        <v>58</v>
      </c>
      <c r="B66" s="38" t="s">
        <v>79</v>
      </c>
      <c r="C66" s="40">
        <v>0</v>
      </c>
      <c r="D66" s="44">
        <v>80</v>
      </c>
      <c r="E66" s="44">
        <v>0</v>
      </c>
      <c r="F66" s="42">
        <f t="shared" si="4"/>
        <v>80</v>
      </c>
      <c r="G66" s="7" t="s">
        <v>5</v>
      </c>
      <c r="H66" s="10"/>
      <c r="I66" s="29">
        <f t="shared" si="1"/>
        <v>0</v>
      </c>
      <c r="J66" s="28">
        <v>0.05</v>
      </c>
      <c r="K66" s="17">
        <f t="shared" si="5"/>
        <v>0</v>
      </c>
      <c r="L66" s="30">
        <f t="shared" si="2"/>
        <v>0</v>
      </c>
    </row>
    <row r="67" spans="1:12" ht="82.5" customHeight="1" x14ac:dyDescent="0.25">
      <c r="A67" s="7">
        <v>59</v>
      </c>
      <c r="B67" s="38" t="s">
        <v>64</v>
      </c>
      <c r="C67" s="40">
        <v>60</v>
      </c>
      <c r="D67" s="44">
        <v>0</v>
      </c>
      <c r="E67" s="44">
        <v>0</v>
      </c>
      <c r="F67" s="42">
        <f t="shared" si="4"/>
        <v>60</v>
      </c>
      <c r="G67" s="7" t="s">
        <v>5</v>
      </c>
      <c r="H67" s="10"/>
      <c r="I67" s="29">
        <f t="shared" si="1"/>
        <v>0</v>
      </c>
      <c r="J67" s="28">
        <v>0.05</v>
      </c>
      <c r="K67" s="17">
        <f t="shared" si="5"/>
        <v>0</v>
      </c>
      <c r="L67" s="30">
        <f t="shared" si="2"/>
        <v>0</v>
      </c>
    </row>
    <row r="68" spans="1:12" ht="78.75" customHeight="1" x14ac:dyDescent="0.25">
      <c r="A68" s="7">
        <v>60</v>
      </c>
      <c r="B68" s="38" t="s">
        <v>65</v>
      </c>
      <c r="C68" s="40">
        <v>60</v>
      </c>
      <c r="D68" s="44">
        <v>0</v>
      </c>
      <c r="E68" s="44">
        <v>0</v>
      </c>
      <c r="F68" s="42">
        <f t="shared" si="4"/>
        <v>60</v>
      </c>
      <c r="G68" s="7" t="s">
        <v>5</v>
      </c>
      <c r="H68" s="10"/>
      <c r="I68" s="29">
        <f t="shared" si="1"/>
        <v>0</v>
      </c>
      <c r="J68" s="28">
        <v>0.05</v>
      </c>
      <c r="K68" s="17">
        <f t="shared" si="5"/>
        <v>0</v>
      </c>
      <c r="L68" s="30">
        <f t="shared" si="2"/>
        <v>0</v>
      </c>
    </row>
    <row r="69" spans="1:12" ht="92.25" customHeight="1" x14ac:dyDescent="0.25">
      <c r="A69" s="7">
        <v>61</v>
      </c>
      <c r="B69" s="38" t="s">
        <v>95</v>
      </c>
      <c r="C69" s="40">
        <v>50</v>
      </c>
      <c r="D69" s="44">
        <v>0</v>
      </c>
      <c r="E69" s="44">
        <v>0</v>
      </c>
      <c r="F69" s="42">
        <f t="shared" si="4"/>
        <v>50</v>
      </c>
      <c r="G69" s="7" t="s">
        <v>5</v>
      </c>
      <c r="H69" s="10"/>
      <c r="I69" s="29">
        <f t="shared" si="1"/>
        <v>0</v>
      </c>
      <c r="J69" s="28">
        <v>0.05</v>
      </c>
      <c r="K69" s="17">
        <f t="shared" si="5"/>
        <v>0</v>
      </c>
      <c r="L69" s="30">
        <f t="shared" si="2"/>
        <v>0</v>
      </c>
    </row>
    <row r="70" spans="1:12" ht="92.25" customHeight="1" x14ac:dyDescent="0.25">
      <c r="A70" s="7">
        <v>62</v>
      </c>
      <c r="B70" s="38" t="s">
        <v>63</v>
      </c>
      <c r="C70" s="40">
        <v>100</v>
      </c>
      <c r="D70" s="44">
        <v>50</v>
      </c>
      <c r="E70" s="44">
        <v>0</v>
      </c>
      <c r="F70" s="42">
        <f t="shared" si="4"/>
        <v>150</v>
      </c>
      <c r="G70" s="7" t="s">
        <v>5</v>
      </c>
      <c r="H70" s="10"/>
      <c r="I70" s="29">
        <f t="shared" si="1"/>
        <v>0</v>
      </c>
      <c r="J70" s="28">
        <v>0.05</v>
      </c>
      <c r="K70" s="17">
        <f t="shared" si="5"/>
        <v>0</v>
      </c>
      <c r="L70" s="30">
        <f t="shared" si="2"/>
        <v>0</v>
      </c>
    </row>
    <row r="71" spans="1:12" ht="92.25" customHeight="1" x14ac:dyDescent="0.25">
      <c r="A71" s="7">
        <v>63</v>
      </c>
      <c r="B71" s="38" t="s">
        <v>80</v>
      </c>
      <c r="C71" s="40">
        <v>0</v>
      </c>
      <c r="D71" s="44">
        <v>100</v>
      </c>
      <c r="E71" s="44">
        <v>0</v>
      </c>
      <c r="F71" s="42">
        <f t="shared" si="4"/>
        <v>100</v>
      </c>
      <c r="G71" s="7" t="s">
        <v>5</v>
      </c>
      <c r="H71" s="10"/>
      <c r="I71" s="29">
        <f t="shared" si="1"/>
        <v>0</v>
      </c>
      <c r="J71" s="28">
        <v>0.05</v>
      </c>
      <c r="K71" s="17">
        <f t="shared" si="5"/>
        <v>0</v>
      </c>
      <c r="L71" s="30">
        <f t="shared" si="2"/>
        <v>0</v>
      </c>
    </row>
    <row r="72" spans="1:12" ht="92.25" customHeight="1" x14ac:dyDescent="0.25">
      <c r="A72" s="7">
        <v>64</v>
      </c>
      <c r="B72" s="38" t="s">
        <v>66</v>
      </c>
      <c r="C72" s="40">
        <v>200</v>
      </c>
      <c r="D72" s="44">
        <v>0</v>
      </c>
      <c r="E72" s="44">
        <v>170</v>
      </c>
      <c r="F72" s="42">
        <f t="shared" si="4"/>
        <v>370</v>
      </c>
      <c r="G72" s="7" t="s">
        <v>5</v>
      </c>
      <c r="H72" s="10"/>
      <c r="I72" s="29">
        <f t="shared" si="1"/>
        <v>0</v>
      </c>
      <c r="J72" s="28">
        <v>0.05</v>
      </c>
      <c r="K72" s="17">
        <f t="shared" si="5"/>
        <v>0</v>
      </c>
      <c r="L72" s="30">
        <f t="shared" si="2"/>
        <v>0</v>
      </c>
    </row>
    <row r="73" spans="1:12" ht="130.5" customHeight="1" x14ac:dyDescent="0.25">
      <c r="A73" s="7">
        <v>65</v>
      </c>
      <c r="B73" s="38" t="s">
        <v>67</v>
      </c>
      <c r="C73" s="40">
        <v>300</v>
      </c>
      <c r="D73" s="44">
        <v>0</v>
      </c>
      <c r="E73" s="44">
        <v>0</v>
      </c>
      <c r="F73" s="42">
        <f t="shared" si="4"/>
        <v>300</v>
      </c>
      <c r="G73" s="7" t="s">
        <v>5</v>
      </c>
      <c r="H73" s="10"/>
      <c r="I73" s="29">
        <f t="shared" si="1"/>
        <v>0</v>
      </c>
      <c r="J73" s="28">
        <v>0.05</v>
      </c>
      <c r="K73" s="17">
        <f t="shared" si="5"/>
        <v>0</v>
      </c>
      <c r="L73" s="30">
        <f t="shared" si="2"/>
        <v>0</v>
      </c>
    </row>
    <row r="74" spans="1:12" ht="116.25" customHeight="1" x14ac:dyDescent="0.25">
      <c r="A74" s="7">
        <v>66</v>
      </c>
      <c r="B74" s="38" t="s">
        <v>83</v>
      </c>
      <c r="C74" s="40">
        <v>0</v>
      </c>
      <c r="D74" s="44">
        <v>0</v>
      </c>
      <c r="E74" s="44">
        <v>35</v>
      </c>
      <c r="F74" s="42">
        <f t="shared" si="4"/>
        <v>35</v>
      </c>
      <c r="G74" s="7" t="s">
        <v>5</v>
      </c>
      <c r="H74" s="10"/>
      <c r="I74" s="29">
        <f t="shared" si="1"/>
        <v>0</v>
      </c>
      <c r="J74" s="28">
        <v>0.05</v>
      </c>
      <c r="K74" s="17">
        <f t="shared" si="5"/>
        <v>0</v>
      </c>
      <c r="L74" s="30">
        <f t="shared" si="2"/>
        <v>0</v>
      </c>
    </row>
    <row r="75" spans="1:12" ht="51" customHeight="1" x14ac:dyDescent="0.25">
      <c r="A75" s="7">
        <v>67</v>
      </c>
      <c r="B75" s="38" t="s">
        <v>98</v>
      </c>
      <c r="C75" s="40">
        <v>20</v>
      </c>
      <c r="D75" s="44">
        <v>0</v>
      </c>
      <c r="E75" s="44">
        <v>0</v>
      </c>
      <c r="F75" s="42">
        <f t="shared" si="4"/>
        <v>20</v>
      </c>
      <c r="G75" s="7" t="s">
        <v>5</v>
      </c>
      <c r="H75" s="10"/>
      <c r="I75" s="29">
        <f t="shared" si="1"/>
        <v>0</v>
      </c>
      <c r="J75" s="28">
        <v>0.05</v>
      </c>
      <c r="K75" s="17">
        <f t="shared" si="5"/>
        <v>0</v>
      </c>
      <c r="L75" s="30">
        <f t="shared" si="2"/>
        <v>0</v>
      </c>
    </row>
    <row r="76" spans="1:12" ht="51" customHeight="1" x14ac:dyDescent="0.25">
      <c r="A76" s="7">
        <v>68</v>
      </c>
      <c r="B76" s="38" t="s">
        <v>11</v>
      </c>
      <c r="C76" s="40">
        <v>0</v>
      </c>
      <c r="D76" s="44">
        <v>25</v>
      </c>
      <c r="E76" s="44">
        <v>0</v>
      </c>
      <c r="F76" s="42">
        <f t="shared" si="4"/>
        <v>25</v>
      </c>
      <c r="G76" s="12" t="s">
        <v>40</v>
      </c>
      <c r="H76" s="10"/>
      <c r="I76" s="29">
        <f t="shared" si="1"/>
        <v>0</v>
      </c>
      <c r="J76" s="28">
        <v>0.05</v>
      </c>
      <c r="K76" s="17">
        <f t="shared" si="5"/>
        <v>0</v>
      </c>
      <c r="L76" s="30">
        <f t="shared" si="2"/>
        <v>0</v>
      </c>
    </row>
    <row r="77" spans="1:12" ht="72.75" customHeight="1" x14ac:dyDescent="0.25">
      <c r="A77" s="7">
        <v>69</v>
      </c>
      <c r="B77" s="38" t="s">
        <v>68</v>
      </c>
      <c r="C77" s="40">
        <v>200</v>
      </c>
      <c r="D77" s="44">
        <v>230</v>
      </c>
      <c r="E77" s="44">
        <v>120</v>
      </c>
      <c r="F77" s="42">
        <f t="shared" si="4"/>
        <v>550</v>
      </c>
      <c r="G77" s="7" t="s">
        <v>5</v>
      </c>
      <c r="H77" s="10"/>
      <c r="I77" s="29">
        <f t="shared" si="1"/>
        <v>0</v>
      </c>
      <c r="J77" s="28">
        <v>0.05</v>
      </c>
      <c r="K77" s="17">
        <f t="shared" si="5"/>
        <v>0</v>
      </c>
      <c r="L77" s="30">
        <f t="shared" si="2"/>
        <v>0</v>
      </c>
    </row>
    <row r="78" spans="1:12" ht="81" customHeight="1" x14ac:dyDescent="0.25">
      <c r="A78" s="7">
        <v>70</v>
      </c>
      <c r="B78" s="38" t="s">
        <v>69</v>
      </c>
      <c r="C78" s="40">
        <v>700</v>
      </c>
      <c r="D78" s="44">
        <v>190</v>
      </c>
      <c r="E78" s="44">
        <v>450</v>
      </c>
      <c r="F78" s="42">
        <f t="shared" si="4"/>
        <v>1340</v>
      </c>
      <c r="G78" s="7" t="s">
        <v>8</v>
      </c>
      <c r="H78" s="10"/>
      <c r="I78" s="29">
        <f t="shared" si="1"/>
        <v>0</v>
      </c>
      <c r="J78" s="28">
        <v>0.05</v>
      </c>
      <c r="K78" s="17">
        <f t="shared" si="5"/>
        <v>0</v>
      </c>
      <c r="L78" s="30">
        <f t="shared" si="2"/>
        <v>0</v>
      </c>
    </row>
    <row r="79" spans="1:12" ht="41.25" customHeight="1" x14ac:dyDescent="0.25">
      <c r="A79" s="7">
        <v>71</v>
      </c>
      <c r="B79" s="38" t="s">
        <v>12</v>
      </c>
      <c r="C79" s="40">
        <v>0</v>
      </c>
      <c r="D79" s="44">
        <v>10</v>
      </c>
      <c r="E79" s="44">
        <v>0</v>
      </c>
      <c r="F79" s="42">
        <f t="shared" si="4"/>
        <v>10</v>
      </c>
      <c r="G79" s="13" t="s">
        <v>40</v>
      </c>
      <c r="H79" s="10"/>
      <c r="I79" s="29">
        <f t="shared" ref="I79:I88" si="6">F79*H79</f>
        <v>0</v>
      </c>
      <c r="J79" s="28">
        <v>0.05</v>
      </c>
      <c r="K79" s="17">
        <f t="shared" si="5"/>
        <v>0</v>
      </c>
      <c r="L79" s="30">
        <f t="shared" ref="L79:L88" si="7">F79*H79*(1+J79)</f>
        <v>0</v>
      </c>
    </row>
    <row r="80" spans="1:12" ht="136.5" customHeight="1" x14ac:dyDescent="0.25">
      <c r="A80" s="7">
        <v>72</v>
      </c>
      <c r="B80" s="38" t="s">
        <v>70</v>
      </c>
      <c r="C80" s="40">
        <v>250</v>
      </c>
      <c r="D80" s="44">
        <v>80</v>
      </c>
      <c r="E80" s="44">
        <v>380</v>
      </c>
      <c r="F80" s="42">
        <f t="shared" ref="F80:F88" si="8">SUM(C80:E80)</f>
        <v>710</v>
      </c>
      <c r="G80" s="14" t="s">
        <v>13</v>
      </c>
      <c r="H80" s="10"/>
      <c r="I80" s="29">
        <f t="shared" si="6"/>
        <v>0</v>
      </c>
      <c r="J80" s="28">
        <v>0.05</v>
      </c>
      <c r="K80" s="17">
        <f t="shared" si="5"/>
        <v>0</v>
      </c>
      <c r="L80" s="30">
        <f t="shared" si="7"/>
        <v>0</v>
      </c>
    </row>
    <row r="81" spans="1:12" ht="75.75" customHeight="1" x14ac:dyDescent="0.25">
      <c r="A81" s="7">
        <v>73</v>
      </c>
      <c r="B81" s="38" t="s">
        <v>72</v>
      </c>
      <c r="C81" s="40">
        <v>250</v>
      </c>
      <c r="D81" s="44">
        <v>250</v>
      </c>
      <c r="E81" s="44">
        <v>240</v>
      </c>
      <c r="F81" s="42">
        <f t="shared" si="8"/>
        <v>740</v>
      </c>
      <c r="G81" s="7" t="s">
        <v>5</v>
      </c>
      <c r="H81" s="10"/>
      <c r="I81" s="29">
        <f t="shared" si="6"/>
        <v>0</v>
      </c>
      <c r="J81" s="28">
        <v>0.05</v>
      </c>
      <c r="K81" s="17">
        <f t="shared" si="5"/>
        <v>0</v>
      </c>
      <c r="L81" s="30">
        <f t="shared" si="7"/>
        <v>0</v>
      </c>
    </row>
    <row r="82" spans="1:12" ht="61.5" customHeight="1" x14ac:dyDescent="0.25">
      <c r="A82" s="7">
        <v>74</v>
      </c>
      <c r="B82" s="38" t="s">
        <v>71</v>
      </c>
      <c r="C82" s="40">
        <v>200</v>
      </c>
      <c r="D82" s="44">
        <v>0</v>
      </c>
      <c r="E82" s="44">
        <v>0</v>
      </c>
      <c r="F82" s="42">
        <f t="shared" si="8"/>
        <v>200</v>
      </c>
      <c r="G82" s="7" t="s">
        <v>5</v>
      </c>
      <c r="H82" s="10"/>
      <c r="I82" s="29">
        <f t="shared" si="6"/>
        <v>0</v>
      </c>
      <c r="J82" s="28">
        <v>0.05</v>
      </c>
      <c r="K82" s="17">
        <f t="shared" si="5"/>
        <v>0</v>
      </c>
      <c r="L82" s="30">
        <f t="shared" si="7"/>
        <v>0</v>
      </c>
    </row>
    <row r="83" spans="1:12" ht="64.5" customHeight="1" x14ac:dyDescent="0.25">
      <c r="A83" s="7">
        <v>75</v>
      </c>
      <c r="B83" s="38" t="s">
        <v>73</v>
      </c>
      <c r="C83" s="40">
        <v>600</v>
      </c>
      <c r="D83" s="44">
        <v>170</v>
      </c>
      <c r="E83" s="44">
        <v>130</v>
      </c>
      <c r="F83" s="42">
        <f t="shared" si="8"/>
        <v>900</v>
      </c>
      <c r="G83" s="7" t="s">
        <v>4</v>
      </c>
      <c r="H83" s="10"/>
      <c r="I83" s="29">
        <f t="shared" si="6"/>
        <v>0</v>
      </c>
      <c r="J83" s="28">
        <v>0.05</v>
      </c>
      <c r="K83" s="17">
        <f t="shared" si="5"/>
        <v>0</v>
      </c>
      <c r="L83" s="30">
        <f t="shared" si="7"/>
        <v>0</v>
      </c>
    </row>
    <row r="84" spans="1:12" ht="105.75" customHeight="1" x14ac:dyDescent="0.25">
      <c r="A84" s="7">
        <v>76</v>
      </c>
      <c r="B84" s="38" t="s">
        <v>74</v>
      </c>
      <c r="C84" s="40">
        <v>150</v>
      </c>
      <c r="D84" s="44">
        <v>40</v>
      </c>
      <c r="E84" s="44">
        <v>15</v>
      </c>
      <c r="F84" s="42">
        <f t="shared" si="8"/>
        <v>205</v>
      </c>
      <c r="G84" s="7" t="s">
        <v>5</v>
      </c>
      <c r="H84" s="10"/>
      <c r="I84" s="29">
        <f t="shared" si="6"/>
        <v>0</v>
      </c>
      <c r="J84" s="28">
        <v>0.05</v>
      </c>
      <c r="K84" s="17">
        <f t="shared" si="5"/>
        <v>0</v>
      </c>
      <c r="L84" s="30">
        <f t="shared" si="7"/>
        <v>0</v>
      </c>
    </row>
    <row r="85" spans="1:12" ht="121.5" customHeight="1" x14ac:dyDescent="0.25">
      <c r="A85" s="7">
        <v>77</v>
      </c>
      <c r="B85" s="38" t="s">
        <v>97</v>
      </c>
      <c r="C85" s="40">
        <v>150</v>
      </c>
      <c r="D85" s="44">
        <v>50</v>
      </c>
      <c r="E85" s="44">
        <v>30</v>
      </c>
      <c r="F85" s="42">
        <f t="shared" si="8"/>
        <v>230</v>
      </c>
      <c r="G85" s="7" t="s">
        <v>5</v>
      </c>
      <c r="H85" s="10"/>
      <c r="I85" s="29">
        <f t="shared" si="6"/>
        <v>0</v>
      </c>
      <c r="J85" s="28">
        <v>0.05</v>
      </c>
      <c r="K85" s="17">
        <f t="shared" si="5"/>
        <v>0</v>
      </c>
      <c r="L85" s="30">
        <f t="shared" si="7"/>
        <v>0</v>
      </c>
    </row>
    <row r="86" spans="1:12" ht="103.5" customHeight="1" x14ac:dyDescent="0.25">
      <c r="A86" s="7">
        <v>78</v>
      </c>
      <c r="B86" s="38" t="s">
        <v>75</v>
      </c>
      <c r="C86" s="40">
        <v>400</v>
      </c>
      <c r="D86" s="44">
        <v>10</v>
      </c>
      <c r="E86" s="44">
        <v>100</v>
      </c>
      <c r="F86" s="42">
        <f t="shared" si="8"/>
        <v>510</v>
      </c>
      <c r="G86" s="7" t="s">
        <v>5</v>
      </c>
      <c r="H86" s="10"/>
      <c r="I86" s="29">
        <f t="shared" si="6"/>
        <v>0</v>
      </c>
      <c r="J86" s="28">
        <v>0.05</v>
      </c>
      <c r="K86" s="17">
        <f t="shared" si="5"/>
        <v>0</v>
      </c>
      <c r="L86" s="30">
        <f t="shared" si="7"/>
        <v>0</v>
      </c>
    </row>
    <row r="87" spans="1:12" ht="78.75" customHeight="1" x14ac:dyDescent="0.25">
      <c r="A87" s="7">
        <v>79</v>
      </c>
      <c r="B87" s="38" t="s">
        <v>76</v>
      </c>
      <c r="C87" s="40">
        <v>800</v>
      </c>
      <c r="D87" s="44">
        <v>300</v>
      </c>
      <c r="E87" s="44">
        <v>300</v>
      </c>
      <c r="F87" s="42">
        <f t="shared" si="8"/>
        <v>1400</v>
      </c>
      <c r="G87" s="7" t="s">
        <v>5</v>
      </c>
      <c r="H87" s="10"/>
      <c r="I87" s="29">
        <f t="shared" si="6"/>
        <v>0</v>
      </c>
      <c r="J87" s="28">
        <v>0.05</v>
      </c>
      <c r="K87" s="17">
        <f t="shared" si="5"/>
        <v>0</v>
      </c>
      <c r="L87" s="30">
        <f t="shared" si="7"/>
        <v>0</v>
      </c>
    </row>
    <row r="88" spans="1:12" ht="75" customHeight="1" x14ac:dyDescent="0.25">
      <c r="A88" s="7">
        <v>80</v>
      </c>
      <c r="B88" s="38" t="s">
        <v>77</v>
      </c>
      <c r="C88" s="40">
        <v>3200</v>
      </c>
      <c r="D88" s="44">
        <v>1700</v>
      </c>
      <c r="E88" s="44">
        <v>2600</v>
      </c>
      <c r="F88" s="42">
        <f t="shared" si="8"/>
        <v>7500</v>
      </c>
      <c r="G88" s="7" t="s">
        <v>5</v>
      </c>
      <c r="H88" s="10"/>
      <c r="I88" s="29">
        <f t="shared" si="6"/>
        <v>0</v>
      </c>
      <c r="J88" s="28">
        <v>0.05</v>
      </c>
      <c r="K88" s="17">
        <f t="shared" si="5"/>
        <v>0</v>
      </c>
      <c r="L88" s="30">
        <f t="shared" si="7"/>
        <v>0</v>
      </c>
    </row>
    <row r="89" spans="1:12" ht="36.75" customHeight="1" x14ac:dyDescent="0.25">
      <c r="A89" s="48" t="s">
        <v>88</v>
      </c>
      <c r="B89" s="49"/>
      <c r="C89" s="8"/>
      <c r="D89" s="11"/>
      <c r="E89" s="11"/>
      <c r="F89" s="15"/>
      <c r="G89" s="7"/>
      <c r="H89" s="16"/>
      <c r="I89" s="29">
        <f>SUM(I9:I88)</f>
        <v>0</v>
      </c>
      <c r="J89" s="7"/>
      <c r="K89" s="17"/>
      <c r="L89" s="30">
        <f>SUM(L9:L88)</f>
        <v>0</v>
      </c>
    </row>
    <row r="90" spans="1:12" x14ac:dyDescent="0.25">
      <c r="A90" s="18"/>
      <c r="E90" s="2"/>
    </row>
    <row r="91" spans="1:12" x14ac:dyDescent="0.25">
      <c r="A91" s="18"/>
      <c r="E91" s="2"/>
      <c r="J91" s="18" t="s">
        <v>1</v>
      </c>
    </row>
    <row r="92" spans="1:12" x14ac:dyDescent="0.25">
      <c r="E92" s="2"/>
      <c r="J92" s="18" t="s">
        <v>2</v>
      </c>
    </row>
    <row r="93" spans="1:12" x14ac:dyDescent="0.25">
      <c r="E93" s="2"/>
    </row>
  </sheetData>
  <sheetProtection algorithmName="SHA-512" hashValue="Kn1Q18z6F8BEUvvcMzCuj05I7B7V4Osq369v3lU9x0DukV3S0QmhigcudFWCgHtZflQlZkXOoGZkoRlE391Hdg==" saltValue="jBR2ZAxA8us4JhfNaosRrg==" spinCount="100000" sheet="1" selectLockedCells="1"/>
  <protectedRanges>
    <protectedRange algorithmName="SHA-512" hashValue="DM44cg7/OqUIqV0/XOL/cuF/3PZpayQZDx6SDfFJ490GUmSz+3eszIfVp5jP19C/qVs2k7fXfTYFJLO4GNyArQ==" saltValue="IaTxnqaM9Ug/iK6BpgCyqA==" spinCount="100000" sqref="A7:G7 I7 K7:L7" name="Rozstęp1_2"/>
  </protectedRanges>
  <mergeCells count="6">
    <mergeCell ref="A89:B89"/>
    <mergeCell ref="K1:L1"/>
    <mergeCell ref="I2:K2"/>
    <mergeCell ref="A3:L3"/>
    <mergeCell ref="A4:L4"/>
    <mergeCell ref="A5:L5"/>
  </mergeCells>
  <pageMargins left="0.51181102362204722" right="0.51181102362204722" top="0.55118110236220474" bottom="0.55118110236220474" header="0.31496062992125984" footer="0.31496062992125984"/>
  <pageSetup paperSize="9" scale="65" firstPageNumber="0" fitToHeight="0" orientation="portrait" r:id="rId1"/>
  <rowBreaks count="6" manualBreakCount="6">
    <brk id="21" max="12" man="1"/>
    <brk id="34" max="12" man="1"/>
    <brk id="50" max="12" man="1"/>
    <brk id="63" max="12" man="1"/>
    <brk id="75" max="12" man="1"/>
    <brk id="96" max="12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1a -owoce i warzywa</vt:lpstr>
      <vt:lpstr>'zał. 1a -owoce i warzywa'!Obszar_wydruku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CUW11</cp:lastModifiedBy>
  <cp:revision>4</cp:revision>
  <cp:lastPrinted>2025-12-03T15:43:35Z</cp:lastPrinted>
  <dcterms:created xsi:type="dcterms:W3CDTF">2017-12-07T20:20:53Z</dcterms:created>
  <dcterms:modified xsi:type="dcterms:W3CDTF">2025-12-04T07:54:04Z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